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<sst xmlns="http://schemas.openxmlformats.org/spreadsheetml/2006/main" count="142" uniqueCount="49">
  <si>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</si>
  <si>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</si>
  <si>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</si>
  <si>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</si>
  <si>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</si>
  <si>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</si>
  <si>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</si>
  <si>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</si>
  <si>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</si>
  <si>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</si>
  <si>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</si>
  <si>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</si>
  <si>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</si>
  <si>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</si>
  <si>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</si>
  <si>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</si>
  <si>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</si>
  <si>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</si>
  <si>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</si>
  <si>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</si>
  <si>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</si>
  <si>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</si>
  <si>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</si>
  <si>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</si>
  <si>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2014/09/30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</si>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</sst>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6" sqref="B6:G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2289385.2268081983</v>
      </c>
      <c r="C12" s="29">
        <v>2157459.774690806</v>
      </c>
      <c r="D12" s="50">
        <v>67493.33413818329</v>
      </c>
      <c r="E12" s="50">
        <v>37607.82939638097</v>
      </c>
      <c r="F12" s="50">
        <v>5988.6980147093</v>
      </c>
      <c r="G12" s="50">
        <v>20835.590568118572</v>
      </c>
      <c r="H12" s="5"/>
    </row>
    <row r="13" spans="1:8" ht="15">
      <c r="A13" s="27" t="s">
        <v>7</v>
      </c>
      <c r="B13" s="28">
        <v>914256.7362893656</v>
      </c>
      <c r="C13" s="29">
        <v>583328.8560920366</v>
      </c>
      <c r="D13" s="50">
        <v>118800.37008682266</v>
      </c>
      <c r="E13" s="50">
        <v>55900.394055313714</v>
      </c>
      <c r="F13" s="50">
        <v>58741.768296777656</v>
      </c>
      <c r="G13" s="50">
        <v>97485.34775841504</v>
      </c>
      <c r="H13" s="5"/>
    </row>
    <row r="14" spans="1:8" ht="15">
      <c r="A14" s="27" t="s">
        <v>8</v>
      </c>
      <c r="B14" s="28">
        <v>2207732.30922289</v>
      </c>
      <c r="C14" s="29">
        <v>831368.2945533139</v>
      </c>
      <c r="D14" s="50">
        <v>555331.4905132838</v>
      </c>
      <c r="E14" s="50">
        <v>81119.63789740902</v>
      </c>
      <c r="F14" s="50">
        <v>455046.1651037371</v>
      </c>
      <c r="G14" s="50">
        <v>284866.72115514637</v>
      </c>
      <c r="H14" s="5"/>
    </row>
    <row r="15" spans="1:8" ht="15">
      <c r="A15" s="27" t="s">
        <v>9</v>
      </c>
      <c r="B15" s="28">
        <v>209531.7261114541</v>
      </c>
      <c r="C15" s="29">
        <v>111139.43792116799</v>
      </c>
      <c r="D15" s="50">
        <v>34054.2579902744</v>
      </c>
      <c r="E15" s="50">
        <v>5619.510726804</v>
      </c>
      <c r="F15" s="50">
        <v>49349.578025207724</v>
      </c>
      <c r="G15" s="50">
        <v>9368.94144799999</v>
      </c>
      <c r="H15" s="5"/>
    </row>
    <row r="16" spans="1:8" ht="15">
      <c r="A16" s="27" t="s">
        <v>10</v>
      </c>
      <c r="B16" s="28">
        <v>163579.9173343001</v>
      </c>
      <c r="C16" s="29">
        <v>63546.396237163004</v>
      </c>
      <c r="D16" s="50">
        <v>69605.60099181</v>
      </c>
      <c r="E16" s="50">
        <v>15814.995001827103</v>
      </c>
      <c r="F16" s="50">
        <v>9989.8300345</v>
      </c>
      <c r="G16" s="50">
        <v>4623.095068999986</v>
      </c>
      <c r="H16" s="5"/>
    </row>
    <row r="17" spans="1:8" ht="15">
      <c r="A17" s="27" t="s">
        <v>23</v>
      </c>
      <c r="B17" s="28">
        <v>368019.6522386428</v>
      </c>
      <c r="C17" s="29">
        <v>351119.7812415309</v>
      </c>
      <c r="D17" s="50">
        <v>8087.887005199441</v>
      </c>
      <c r="E17" s="50">
        <v>6553.1187079194</v>
      </c>
      <c r="F17" s="50">
        <v>338.356839014677</v>
      </c>
      <c r="G17" s="50">
        <v>1920.5084449784001</v>
      </c>
      <c r="H17" s="5"/>
    </row>
    <row r="18" spans="1:8" ht="15.75" thickBot="1">
      <c r="A18" s="27" t="s">
        <v>11</v>
      </c>
      <c r="B18" s="28">
        <v>115753.25781616145</v>
      </c>
      <c r="C18" s="29">
        <v>28693.948226522654</v>
      </c>
      <c r="D18" s="50">
        <v>6461.643428047008</v>
      </c>
      <c r="E18" s="50">
        <v>53696.01431919192</v>
      </c>
      <c r="F18" s="50">
        <v>3413.6480233641255</v>
      </c>
      <c r="G18" s="50">
        <v>23488.00381903574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321454.1295786299</v>
      </c>
      <c r="C20" s="29">
        <v>308107.0993061064</v>
      </c>
      <c r="D20" s="50">
        <v>9914.18252800318</v>
      </c>
      <c r="E20" s="50">
        <v>1263.5953624196188</v>
      </c>
      <c r="F20" s="50">
        <v>1528.943618217676</v>
      </c>
      <c r="G20" s="50">
        <v>640.3087638831001</v>
      </c>
      <c r="H20" s="5"/>
    </row>
    <row r="21" spans="1:8" ht="15">
      <c r="A21" s="27" t="s">
        <v>7</v>
      </c>
      <c r="B21" s="28">
        <v>11230.011721967605</v>
      </c>
      <c r="C21" s="29">
        <v>5942.8237248284</v>
      </c>
      <c r="D21" s="50">
        <v>617.9346889999999</v>
      </c>
      <c r="E21" s="50">
        <v>21.700581</v>
      </c>
      <c r="F21" s="50">
        <v>2669.0722731391998</v>
      </c>
      <c r="G21" s="50">
        <v>1978.480454000006</v>
      </c>
      <c r="H21" s="5"/>
    </row>
    <row r="22" spans="1:8" ht="15">
      <c r="A22" s="27" t="s">
        <v>8</v>
      </c>
      <c r="B22" s="28">
        <v>313079.5487377378</v>
      </c>
      <c r="C22" s="29">
        <v>229363.44536323796</v>
      </c>
      <c r="D22" s="50">
        <v>3348.039895291342</v>
      </c>
      <c r="E22" s="50">
        <v>6489.739581069406</v>
      </c>
      <c r="F22" s="50">
        <v>56395.17655844456</v>
      </c>
      <c r="G22" s="50">
        <v>17483.147339694577</v>
      </c>
      <c r="H22" s="5"/>
    </row>
    <row r="23" spans="1:8" ht="15">
      <c r="A23" s="27" t="s">
        <v>9</v>
      </c>
      <c r="B23" s="28">
        <v>229601.33522421314</v>
      </c>
      <c r="C23" s="29">
        <v>177556.5079626761</v>
      </c>
      <c r="D23" s="50">
        <v>14978.106117123956</v>
      </c>
      <c r="E23" s="50">
        <v>531.4658011596946</v>
      </c>
      <c r="F23" s="50">
        <v>25894.970392670148</v>
      </c>
      <c r="G23" s="50">
        <v>10640.284950583195</v>
      </c>
      <c r="H23" s="5"/>
    </row>
    <row r="24" spans="1:8" ht="15">
      <c r="A24" s="27" t="s">
        <v>10</v>
      </c>
      <c r="B24" s="28">
        <v>891113.4035900518</v>
      </c>
      <c r="C24" s="29">
        <v>520398.89557336504</v>
      </c>
      <c r="D24" s="50">
        <v>206964.1936914071</v>
      </c>
      <c r="E24" s="50">
        <v>112963.68241052837</v>
      </c>
      <c r="F24" s="50">
        <v>21487.406191755443</v>
      </c>
      <c r="G24" s="50">
        <v>29299.225722995834</v>
      </c>
      <c r="H24" s="5"/>
    </row>
    <row r="25" spans="1:8" ht="15">
      <c r="A25" s="27" t="s">
        <v>23</v>
      </c>
      <c r="B25" s="28">
        <v>8596.43966781443</v>
      </c>
      <c r="C25" s="29">
        <v>6993.051681562249</v>
      </c>
      <c r="D25" s="50">
        <v>1160.4442577574878</v>
      </c>
      <c r="E25" s="50">
        <v>129.86</v>
      </c>
      <c r="F25" s="50">
        <v>310.8637284946933</v>
      </c>
      <c r="G25" s="50">
        <v>2.22</v>
      </c>
      <c r="H25" s="5"/>
    </row>
    <row r="26" spans="1:8" ht="15.75" thickBot="1">
      <c r="A26" s="32" t="s">
        <v>11</v>
      </c>
      <c r="B26" s="28">
        <v>161689.7896743808</v>
      </c>
      <c r="C26" s="29">
        <v>50406.28847976484</v>
      </c>
      <c r="D26" s="50">
        <v>78931.85830317314</v>
      </c>
      <c r="E26" s="50">
        <v>25455.7463435468</v>
      </c>
      <c r="F26" s="50">
        <v>189.20829972976722</v>
      </c>
      <c r="G26" s="50">
        <v>6706.688248166218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32550.995354123097</v>
      </c>
      <c r="C28" s="29">
        <v>31112.986420520167</v>
      </c>
      <c r="D28" s="50">
        <v>1639.8029400176815</v>
      </c>
      <c r="E28" s="50">
        <v>96.8753186008</v>
      </c>
      <c r="F28" s="50">
        <v>-285.7156335875537</v>
      </c>
      <c r="G28" s="50">
        <v>-12.953691428000004</v>
      </c>
      <c r="H28" s="5"/>
    </row>
    <row r="29" spans="1:8" ht="14.25">
      <c r="A29" s="33" t="s">
        <v>14</v>
      </c>
      <c r="B29" s="28">
        <v>862941.7052913808</v>
      </c>
      <c r="C29" s="29">
        <v>411869.4072857274</v>
      </c>
      <c r="D29" s="50">
        <v>142785.73308409887</v>
      </c>
      <c r="E29" s="50">
        <v>166722.4669106847</v>
      </c>
      <c r="F29" s="50">
        <v>21580.414781971893</v>
      </c>
      <c r="G29" s="50">
        <v>119983.683228898</v>
      </c>
      <c r="H29" s="5"/>
    </row>
    <row r="30" spans="1:8" ht="14.25">
      <c r="A30" s="33" t="s">
        <v>15</v>
      </c>
      <c r="B30" s="28">
        <v>581633.7568024666</v>
      </c>
      <c r="C30" s="29">
        <v>385216.6799393113</v>
      </c>
      <c r="D30" s="50">
        <v>68688.90632242583</v>
      </c>
      <c r="E30" s="50">
        <v>93817.90919490285</v>
      </c>
      <c r="F30" s="50">
        <v>12020.216041741282</v>
      </c>
      <c r="G30" s="50">
        <v>21890.0453040854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8205023.484015807</v>
      </c>
      <c r="C32" s="28">
        <v>5425424.601054082</v>
      </c>
      <c r="D32" s="54">
        <v>1175749.3436353765</v>
      </c>
      <c r="E32" s="54">
        <v>403167.29018456995</v>
      </c>
      <c r="F32" s="54">
        <v>691343.685399762</v>
      </c>
      <c r="G32" s="54">
        <v>509338.56374201685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C29" sqref="C29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2014/09/30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0.27902238564802967</v>
      </c>
      <c r="C12" s="39">
        <f>vagyon!C12/vagyon!C$32</f>
        <v>0.39765731409697275</v>
      </c>
      <c r="D12" s="39">
        <f>vagyon!D12/vagyon!D$32</f>
        <v>0.05740452631637983</v>
      </c>
      <c r="E12" s="39">
        <f>vagyon!E12/vagyon!E$32</f>
        <v>0.09328095386697693</v>
      </c>
      <c r="F12" s="39">
        <f>vagyon!F12/vagyon!F$32</f>
        <v>0.008662403578975918</v>
      </c>
      <c r="G12" s="39">
        <f>vagyon!G12/vagyon!G$32</f>
        <v>0.04090715302419537</v>
      </c>
      <c r="H12" s="5"/>
    </row>
    <row r="13" spans="1:8" ht="15">
      <c r="A13" s="27" t="s">
        <v>7</v>
      </c>
      <c r="B13" s="38">
        <f>vagyon!B13/vagyon!B$32</f>
        <v>0.111426461858449</v>
      </c>
      <c r="C13" s="39">
        <f>vagyon!C13/vagyon!C$32</f>
        <v>0.1075176412881499</v>
      </c>
      <c r="D13" s="39">
        <f>vagyon!D13/vagyon!D$32</f>
        <v>0.10104225933011877</v>
      </c>
      <c r="E13" s="39">
        <f>vagyon!E13/vagyon!E$32</f>
        <v>0.1386530986423093</v>
      </c>
      <c r="F13" s="39">
        <f>vagyon!F13/vagyon!F$32</f>
        <v>0.08496753429202274</v>
      </c>
      <c r="G13" s="39">
        <f>vagyon!G13/vagyon!G$32</f>
        <v>0.19139596861114952</v>
      </c>
      <c r="H13" s="5"/>
    </row>
    <row r="14" spans="1:8" ht="15">
      <c r="A14" s="27" t="s">
        <v>8</v>
      </c>
      <c r="B14" s="38">
        <f>vagyon!B14/vagyon!B$32</f>
        <v>0.2690708093064901</v>
      </c>
      <c r="C14" s="39">
        <f>vagyon!C14/vagyon!C$32</f>
        <v>0.1532356185342233</v>
      </c>
      <c r="D14" s="39">
        <f>vagyon!D14/vagyon!D$32</f>
        <v>0.47232132726199777</v>
      </c>
      <c r="E14" s="39">
        <f>vagyon!E14/vagyon!E$32</f>
        <v>0.2012059010548015</v>
      </c>
      <c r="F14" s="39">
        <f>vagyon!F14/vagyon!F$32</f>
        <v>0.6582054262065207</v>
      </c>
      <c r="G14" s="39">
        <f>vagyon!G14/vagyon!G$32</f>
        <v>0.5592875573023235</v>
      </c>
      <c r="H14" s="42"/>
    </row>
    <row r="15" spans="1:8" ht="15">
      <c r="A15" s="27" t="s">
        <v>9</v>
      </c>
      <c r="B15" s="38">
        <f>vagyon!B15/vagyon!B$32</f>
        <v>0.02553700504570676</v>
      </c>
      <c r="C15" s="39">
        <f>vagyon!C15/vagyon!C$32</f>
        <v>0.020484929032019945</v>
      </c>
      <c r="D15" s="39">
        <f>vagyon!D15/vagyon!D$32</f>
        <v>0.028963875824909925</v>
      </c>
      <c r="E15" s="39">
        <f>vagyon!E15/vagyon!E$32</f>
        <v>0.013938409349209329</v>
      </c>
      <c r="F15" s="39">
        <f>vagyon!F15/vagyon!F$32</f>
        <v>0.07138212016310218</v>
      </c>
      <c r="G15" s="39">
        <f>vagyon!G15/vagyon!G$32</f>
        <v>0.01839432965603095</v>
      </c>
      <c r="H15" s="5"/>
    </row>
    <row r="16" spans="1:8" ht="15">
      <c r="A16" s="27" t="s">
        <v>10</v>
      </c>
      <c r="B16" s="38">
        <f>vagyon!B16/vagyon!B$32</f>
        <v>0.019936556873111924</v>
      </c>
      <c r="C16" s="39">
        <f>vagyon!C16/vagyon!C$32</f>
        <v>0.011712704702377922</v>
      </c>
      <c r="D16" s="39">
        <f>vagyon!D16/vagyon!D$32</f>
        <v>0.05920105451778682</v>
      </c>
      <c r="E16" s="39">
        <f>vagyon!E16/vagyon!E$32</f>
        <v>0.039226880222815196</v>
      </c>
      <c r="F16" s="39">
        <f>vagyon!F16/vagyon!F$32</f>
        <v>0.014449875287026726</v>
      </c>
      <c r="G16" s="39">
        <f>vagyon!G16/vagyon!G$32</f>
        <v>0.009076664125007454</v>
      </c>
      <c r="H16" s="5"/>
    </row>
    <row r="17" spans="1:8" ht="15">
      <c r="A17" s="27" t="s">
        <v>23</v>
      </c>
      <c r="B17" s="38">
        <f>vagyon!B17/vagyon!B$32</f>
        <v>0.04485296756987732</v>
      </c>
      <c r="C17" s="39">
        <f>vagyon!C17/vagyon!C$32</f>
        <v>0.06471747504763284</v>
      </c>
      <c r="D17" s="39">
        <f>vagyon!D17/vagyon!D$32</f>
        <v>0.006878921131430933</v>
      </c>
      <c r="E17" s="39">
        <f>vagyon!E17/vagyon!E$32</f>
        <v>0.016254093195207833</v>
      </c>
      <c r="F17" s="39">
        <f>vagyon!F17/vagyon!F$32</f>
        <v>0.0004894191502147385</v>
      </c>
      <c r="G17" s="39">
        <f>vagyon!G17/vagyon!G$32</f>
        <v>0.003770593043002237</v>
      </c>
      <c r="H17" s="5"/>
    </row>
    <row r="18" spans="1:8" ht="15.75" thickBot="1">
      <c r="A18" s="27" t="s">
        <v>11</v>
      </c>
      <c r="B18" s="38">
        <f>vagyon!B18/vagyon!B$32</f>
        <v>0.014107608350135767</v>
      </c>
      <c r="C18" s="39">
        <f>vagyon!C18/vagyon!C$32</f>
        <v>0.005288793105879277</v>
      </c>
      <c r="D18" s="39">
        <f>vagyon!D18/vagyon!D$32</f>
        <v>0.00549576613674121</v>
      </c>
      <c r="E18" s="39">
        <f>vagyon!E18/vagyon!E$32</f>
        <v>0.13318544342873126</v>
      </c>
      <c r="F18" s="39">
        <f>vagyon!F18/vagyon!F$32</f>
        <v>0.004937700445459657</v>
      </c>
      <c r="G18" s="39">
        <f>vagyon!G18/vagyon!G$32</f>
        <v>0.04611471718629293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0.039177722063179245</v>
      </c>
      <c r="C20" s="39">
        <f>vagyon!C20/vagyon!C$32</f>
        <v>0.056789490585906516</v>
      </c>
      <c r="D20" s="39">
        <f>vagyon!D20/vagyon!D$32</f>
        <v>0.00843222459078639</v>
      </c>
      <c r="E20" s="39">
        <f>vagyon!E20/vagyon!E$32</f>
        <v>0.003134171330816905</v>
      </c>
      <c r="F20" s="39">
        <f>vagyon!F20/vagyon!F$32</f>
        <v>0.002211553602798268</v>
      </c>
      <c r="G20" s="39">
        <f>vagyon!G20/vagyon!G$32</f>
        <v>0.0012571378047224017</v>
      </c>
      <c r="H20" s="5"/>
    </row>
    <row r="21" spans="1:8" ht="15">
      <c r="A21" s="27" t="s">
        <v>7</v>
      </c>
      <c r="B21" s="38">
        <f>vagyon!B21/vagyon!B$32</f>
        <v>0.0013686751468590887</v>
      </c>
      <c r="C21" s="39">
        <f>vagyon!C21/vagyon!C$32</f>
        <v>0.0010953656463447664</v>
      </c>
      <c r="D21" s="39">
        <f>vagyon!D21/vagyon!D$32</f>
        <v>0.0005255666884655594</v>
      </c>
      <c r="E21" s="39">
        <f>vagyon!E21/vagyon!E$32</f>
        <v>5.382525201899558E-05</v>
      </c>
      <c r="F21" s="39">
        <f>vagyon!F21/vagyon!F$32</f>
        <v>0.00386070246898377</v>
      </c>
      <c r="G21" s="39">
        <f>vagyon!G21/vagyon!G$32</f>
        <v>0.0038844112636288</v>
      </c>
      <c r="H21" s="5"/>
    </row>
    <row r="22" spans="1:8" ht="15">
      <c r="A22" s="27" t="s">
        <v>8</v>
      </c>
      <c r="B22" s="38">
        <f>vagyon!B22/vagyon!B$32</f>
        <v>0.03815705699656407</v>
      </c>
      <c r="C22" s="39">
        <f>vagyon!C22/vagyon!C$32</f>
        <v>0.04227566729407242</v>
      </c>
      <c r="D22" s="39">
        <f>vagyon!D22/vagyon!D$32</f>
        <v>0.00284757964222146</v>
      </c>
      <c r="E22" s="39">
        <f>vagyon!E22/vagyon!E$32</f>
        <v>0.016096890147259724</v>
      </c>
      <c r="F22" s="39">
        <f>vagyon!F22/vagyon!F$32</f>
        <v>0.08157328655693825</v>
      </c>
      <c r="G22" s="39">
        <f>vagyon!G22/vagyon!G$32</f>
        <v>0.03432519856978648</v>
      </c>
      <c r="H22" s="5"/>
    </row>
    <row r="23" spans="1:8" ht="15">
      <c r="A23" s="27" t="s">
        <v>9</v>
      </c>
      <c r="B23" s="38">
        <f>vagyon!B23/vagyon!B$32</f>
        <v>0.02798301987453164</v>
      </c>
      <c r="C23" s="39">
        <f>vagyon!C23/vagyon!C$32</f>
        <v>0.03272674878352921</v>
      </c>
      <c r="D23" s="39">
        <f>vagyon!D23/vagyon!D$32</f>
        <v>0.012739200066922569</v>
      </c>
      <c r="E23" s="39">
        <f>vagyon!E23/vagyon!E$32</f>
        <v>0.0013182264883552174</v>
      </c>
      <c r="F23" s="39">
        <f>vagyon!F23/vagyon!F$32</f>
        <v>0.037456001898240616</v>
      </c>
      <c r="G23" s="39">
        <f>vagyon!G23/vagyon!G$32</f>
        <v>0.020890397287829487</v>
      </c>
      <c r="H23" s="5"/>
    </row>
    <row r="24" spans="1:8" ht="15">
      <c r="A24" s="27" t="s">
        <v>10</v>
      </c>
      <c r="B24" s="38">
        <f>vagyon!B24/vagyon!B$32</f>
        <v>0.10860583218634638</v>
      </c>
      <c r="C24" s="39">
        <f>vagyon!C24/vagyon!C$32</f>
        <v>0.09591855639690561</v>
      </c>
      <c r="D24" s="39">
        <f>vagyon!D24/vagyon!D$32</f>
        <v>0.17602747967647672</v>
      </c>
      <c r="E24" s="39">
        <f>vagyon!E24/vagyon!E$32</f>
        <v>0.2801905937329728</v>
      </c>
      <c r="F24" s="39">
        <f>vagyon!F24/vagyon!F$32</f>
        <v>0.03108064287783374</v>
      </c>
      <c r="G24" s="39">
        <f>vagyon!G24/vagyon!G$32</f>
        <v>0.057524067111156485</v>
      </c>
      <c r="H24" s="5"/>
    </row>
    <row r="25" spans="1:8" ht="15">
      <c r="A25" s="27" t="s">
        <v>23</v>
      </c>
      <c r="B25" s="38">
        <f>vagyon!B25/vagyon!B$32</f>
        <v>0.0010477044562469736</v>
      </c>
      <c r="C25" s="39">
        <f>vagyon!C25/vagyon!C$32</f>
        <v>0.0012889409024693845</v>
      </c>
      <c r="D25" s="39">
        <f>vagyon!D25/vagyon!D$32</f>
        <v>0.0009869826966430056</v>
      </c>
      <c r="E25" s="39">
        <f>vagyon!E25/vagyon!E$32</f>
        <v>0.0003220995431959525</v>
      </c>
      <c r="F25" s="39">
        <f>vagyon!F25/vagyon!F$32</f>
        <v>0.0004496515048299598</v>
      </c>
      <c r="G25" s="39">
        <f>vagyon!G25/vagyon!G$32</f>
        <v>4.358593984500345E-06</v>
      </c>
      <c r="H25" s="5"/>
    </row>
    <row r="26" spans="1:8" ht="15.75" thickBot="1">
      <c r="A26" s="32" t="s">
        <v>11</v>
      </c>
      <c r="B26" s="38">
        <f>vagyon!B26/vagyon!B$32</f>
        <v>0.01970619462447224</v>
      </c>
      <c r="C26" s="39">
        <f>vagyon!C26/vagyon!C$32</f>
        <v>0.009290754583516215</v>
      </c>
      <c r="D26" s="39">
        <f>vagyon!D26/vagyon!D$32</f>
        <v>0.06713323611911919</v>
      </c>
      <c r="E26" s="39">
        <f>vagyon!E26/vagyon!E$32</f>
        <v>0.0631394137453293</v>
      </c>
      <c r="F26" s="39">
        <f>vagyon!F26/vagyon!F$32</f>
        <v>0.0002736819670528408</v>
      </c>
      <c r="G26" s="39">
        <f>vagyon!G26/vagyon!G$32</f>
        <v>0.013167446420890284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0.003967203191744136</v>
      </c>
      <c r="C28" s="39">
        <f>vagyon!C28/vagyon!C$32</f>
        <v>0.005734663866580205</v>
      </c>
      <c r="D28" s="39">
        <f>vagyon!D28/vagyon!D$32</f>
        <v>0.0013946875232330278</v>
      </c>
      <c r="E28" s="39">
        <f>vagyon!E28/vagyon!E$32</f>
        <v>0.00024028566046727275</v>
      </c>
      <c r="F28" s="39">
        <f>vagyon!F28/vagyon!F$32</f>
        <v>-0.00041327582738004144</v>
      </c>
      <c r="G28" s="39">
        <f>vagyon!G28/vagyon!G$32</f>
        <v>-2.5432379069889413E-05</v>
      </c>
      <c r="H28" s="5"/>
    </row>
    <row r="29" spans="1:8" ht="14.25">
      <c r="A29" s="33" t="s">
        <v>14</v>
      </c>
      <c r="B29" s="38">
        <f>vagyon!B29/vagyon!B$32</f>
        <v>0.10517236263521684</v>
      </c>
      <c r="C29" s="39">
        <f>vagyon!C29/vagyon!C$32</f>
        <v>0.07591468642024941</v>
      </c>
      <c r="D29" s="39">
        <f>vagyon!D29/vagyon!D$32</f>
        <v>0.12144232429899582</v>
      </c>
      <c r="E29" s="39">
        <f>vagyon!E29/vagyon!E$32</f>
        <v>0.4135317298046654</v>
      </c>
      <c r="F29" s="39">
        <f>vagyon!F29/vagyon!F$32</f>
        <v>0.031215175950429417</v>
      </c>
      <c r="G29" s="39">
        <f>vagyon!G29/vagyon!G$32</f>
        <v>0.23556763962147284</v>
      </c>
      <c r="H29" s="42"/>
    </row>
    <row r="30" spans="1:8" ht="14.25">
      <c r="A30" s="33" t="s">
        <v>15</v>
      </c>
      <c r="B30" s="38">
        <f>vagyon!B30/vagyon!B$32</f>
        <v>0.07088751883959216</v>
      </c>
      <c r="C30" s="39">
        <f>vagyon!C30/vagyon!C$32</f>
        <v>0.07100212578098851</v>
      </c>
      <c r="D30" s="39">
        <f>vagyon!D30/vagyon!D$32</f>
        <v>0.05842138606689934</v>
      </c>
      <c r="E30" s="39">
        <f>vagyon!E30/vagyon!E$32</f>
        <v>0.23270218462403788</v>
      </c>
      <c r="F30" s="39">
        <f>vagyon!F30/vagyon!F$32</f>
        <v>0.01738674453183256</v>
      </c>
      <c r="G30" s="39">
        <f>vagyon!G30/vagyon!G$32</f>
        <v>0.04297739629857056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</v>
      </c>
      <c r="D32" s="38">
        <f t="shared" si="0"/>
        <v>1.0000000000000002</v>
      </c>
      <c r="E32" s="38">
        <f t="shared" si="0"/>
        <v>1.0000000000000002</v>
      </c>
      <c r="F32" s="38">
        <f t="shared" si="0"/>
        <v>0.9999999999999999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2014/09/30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0.9423751623044587</v>
      </c>
      <c r="D12" s="39">
        <f>vagyon!D12/vagyon!$B12</f>
        <v>0.029480986138921125</v>
      </c>
      <c r="E12" s="39">
        <f>vagyon!E12/vagyon!$B12</f>
        <v>0.016427042926634428</v>
      </c>
      <c r="F12" s="39">
        <f>vagyon!F12/vagyon!$B12</f>
        <v>0.0026158542234757877</v>
      </c>
      <c r="G12" s="39">
        <f>vagyon!G12/vagyon!$B12</f>
        <v>0.009100954406509827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0.6380361587047808</v>
      </c>
      <c r="D13" s="39">
        <f>vagyon!D13/vagyon!$B13</f>
        <v>0.1299420232537635</v>
      </c>
      <c r="E13" s="39">
        <f>vagyon!E13/vagyon!$B13</f>
        <v>0.061142993905839854</v>
      </c>
      <c r="F13" s="39">
        <f>vagyon!F13/vagyon!$B13</f>
        <v>0.06425084548481322</v>
      </c>
      <c r="G13" s="39">
        <f>vagyon!G13/vagyon!$B13</f>
        <v>0.10662797865080272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0.3765711499896249</v>
      </c>
      <c r="D14" s="39">
        <f>vagyon!D14/vagyon!$B14</f>
        <v>0.2515393230390135</v>
      </c>
      <c r="E14" s="39">
        <f>vagyon!E14/vagyon!$B14</f>
        <v>0.03674342109255207</v>
      </c>
      <c r="F14" s="39">
        <f>vagyon!F14/vagyon!$B14</f>
        <v>0.20611473737226363</v>
      </c>
      <c r="G14" s="39">
        <f>vagyon!G14/vagyon!$B14</f>
        <v>0.12903136850654595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0.5304181852730536</v>
      </c>
      <c r="D15" s="39">
        <f>vagyon!D15/vagyon!$B15</f>
        <v>0.1625255450440009</v>
      </c>
      <c r="E15" s="39">
        <f>vagyon!E15/vagyon!$B15</f>
        <v>0.026819378769470312</v>
      </c>
      <c r="F15" s="39">
        <f>vagyon!F15/vagyon!$B15</f>
        <v>0.2355231779981505</v>
      </c>
      <c r="G15" s="39">
        <f>vagyon!G15/vagyon!$B15</f>
        <v>0.04471371291532464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0.38847309176282574</v>
      </c>
      <c r="D16" s="39">
        <f>vagyon!D16/vagyon!$B16</f>
        <v>0.42551434262899474</v>
      </c>
      <c r="E16" s="39">
        <f>vagyon!E16/vagyon!$B16</f>
        <v>0.09668054159427646</v>
      </c>
      <c r="F16" s="39">
        <f>vagyon!F16/vagyon!$B16</f>
        <v>0.06107002740491845</v>
      </c>
      <c r="G16" s="39">
        <f>vagyon!G16/vagyon!$B16</f>
        <v>0.028261996608984697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0.9540788898247392</v>
      </c>
      <c r="D17" s="39">
        <f>vagyon!D17/vagyon!$B17</f>
        <v>0.021976780196387016</v>
      </c>
      <c r="E17" s="39">
        <f>vagyon!E17/vagyon!$B17</f>
        <v>0.017806436879273017</v>
      </c>
      <c r="F17" s="39">
        <f>vagyon!F17/vagyon!$B17</f>
        <v>0.0009193988336124754</v>
      </c>
      <c r="G17" s="39">
        <f>vagyon!G17/vagyon!$B17</f>
        <v>0.005218494265988393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0.2478889041040572</v>
      </c>
      <c r="D18" s="39">
        <f>vagyon!D18/vagyon!$B18</f>
        <v>0.055822562146020514</v>
      </c>
      <c r="E18" s="39">
        <f>vagyon!E18/vagyon!$B18</f>
        <v>0.463883395873588</v>
      </c>
      <c r="F18" s="39">
        <f>vagyon!F18/vagyon!$B18</f>
        <v>0.02949072957225669</v>
      </c>
      <c r="G18" s="39">
        <f>vagyon!G18/vagyon!$B18</f>
        <v>0.20291440830407756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1.0000000000000002</v>
      </c>
      <c r="C20" s="39">
        <f>vagyon!C20/vagyon!$B20</f>
        <v>0.9584792073132825</v>
      </c>
      <c r="D20" s="39">
        <f>vagyon!D20/vagyon!$B20</f>
        <v>0.03084167106827633</v>
      </c>
      <c r="E20" s="39">
        <f>vagyon!E20/vagyon!$B20</f>
        <v>0.00393087301157391</v>
      </c>
      <c r="F20" s="39">
        <f>vagyon!F20/vagyon!$B20</f>
        <v>0.004756335282492259</v>
      </c>
      <c r="G20" s="39">
        <f>vagyon!G20/vagyon!$B20</f>
        <v>0.001991913324375185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0.5291912307805821</v>
      </c>
      <c r="D21" s="39">
        <f>vagyon!D21/vagyon!$B21</f>
        <v>0.055025293321041335</v>
      </c>
      <c r="E21" s="39">
        <f>vagyon!E21/vagyon!$B21</f>
        <v>0.0019323738511822187</v>
      </c>
      <c r="F21" s="39">
        <f>vagyon!F21/vagyon!$B21</f>
        <v>0.23767315112575438</v>
      </c>
      <c r="G21" s="39">
        <f>vagyon!G21/vagyon!$B21</f>
        <v>0.17617795092144012</v>
      </c>
      <c r="H21" s="5"/>
    </row>
    <row r="22" spans="1:8" ht="15">
      <c r="A22" s="27" t="s">
        <v>8</v>
      </c>
      <c r="B22" s="38">
        <f t="shared" si="1"/>
        <v>1.0000000000000002</v>
      </c>
      <c r="C22" s="39">
        <f>vagyon!C22/vagyon!$B22</f>
        <v>0.7326043693622811</v>
      </c>
      <c r="D22" s="39">
        <f>vagyon!D22/vagyon!$B22</f>
        <v>0.010693895237775324</v>
      </c>
      <c r="E22" s="39">
        <f>vagyon!E22/vagyon!$B22</f>
        <v>0.020728724080619418</v>
      </c>
      <c r="F22" s="39">
        <f>vagyon!F22/vagyon!$B22</f>
        <v>0.1801305028891746</v>
      </c>
      <c r="G22" s="39">
        <f>vagyon!G22/vagyon!$B22</f>
        <v>0.055842508430149665</v>
      </c>
      <c r="H22" s="5"/>
    </row>
    <row r="23" spans="1:8" ht="15">
      <c r="A23" s="27" t="s">
        <v>9</v>
      </c>
      <c r="B23" s="38">
        <f t="shared" si="1"/>
        <v>0.9999999999999998</v>
      </c>
      <c r="C23" s="39">
        <f>vagyon!C23/vagyon!$B23</f>
        <v>0.7733252412895876</v>
      </c>
      <c r="D23" s="39">
        <f>vagyon!D23/vagyon!$B23</f>
        <v>0.06523527444863224</v>
      </c>
      <c r="E23" s="39">
        <f>vagyon!E23/vagyon!$B23</f>
        <v>0.0023147330595473282</v>
      </c>
      <c r="F23" s="39">
        <f>vagyon!F23/vagyon!$B23</f>
        <v>0.11278231621511639</v>
      </c>
      <c r="G23" s="39">
        <f>vagyon!G23/vagyon!$B23</f>
        <v>0.04634243498711631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0.5839872831862033</v>
      </c>
      <c r="D24" s="39">
        <f>vagyon!D24/vagyon!$B24</f>
        <v>0.2322534851990836</v>
      </c>
      <c r="E24" s="39">
        <f>vagyon!E24/vagyon!$B24</f>
        <v>0.12676689852877157</v>
      </c>
      <c r="F24" s="39">
        <f>vagyon!F24/vagyon!$B24</f>
        <v>0.024112987309122015</v>
      </c>
      <c r="G24" s="39">
        <f>vagyon!G24/vagyon!$B24</f>
        <v>0.032879345776819516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0.8134823196333991</v>
      </c>
      <c r="D25" s="39">
        <f>vagyon!D25/vagyon!$B25</f>
        <v>0.13499126412789922</v>
      </c>
      <c r="E25" s="39">
        <f>vagyon!E25/vagyon!$B25</f>
        <v>0.015106253869983339</v>
      </c>
      <c r="F25" s="39">
        <f>vagyon!F25/vagyon!$B25</f>
        <v>0.036161915921842064</v>
      </c>
      <c r="G25" s="39">
        <f>vagyon!G25/vagyon!$B25</f>
        <v>0.0002582464468763515</v>
      </c>
      <c r="H25" s="5"/>
    </row>
    <row r="26" spans="1:8" ht="15.75" thickBot="1">
      <c r="A26" s="32" t="s">
        <v>11</v>
      </c>
      <c r="B26" s="38">
        <f t="shared" si="1"/>
        <v>0.9999999999999998</v>
      </c>
      <c r="C26" s="39">
        <f>vagyon!C26/vagyon!$B26</f>
        <v>0.3117468863140685</v>
      </c>
      <c r="D26" s="39">
        <f>vagyon!D26/vagyon!$B26</f>
        <v>0.4881684765756092</v>
      </c>
      <c r="E26" s="39">
        <f>vagyon!E26/vagyon!$B26</f>
        <v>0.15743570694730255</v>
      </c>
      <c r="F26" s="39">
        <f>vagyon!F26/vagyon!$B26</f>
        <v>0.0011701932454164523</v>
      </c>
      <c r="G26" s="39">
        <f>vagyon!G26/vagyon!$B26</f>
        <v>0.04147873691760309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1.0000000000000002</v>
      </c>
      <c r="C28" s="39">
        <f>vagyon!C28/vagyon!$B28</f>
        <v>0.9558228890404489</v>
      </c>
      <c r="D28" s="39">
        <f>vagyon!D28/vagyon!$B28</f>
        <v>0.050376430034726256</v>
      </c>
      <c r="E28" s="39">
        <f>vagyon!E28/vagyon!$B28</f>
        <v>0.0029761092570869483</v>
      </c>
      <c r="F28" s="39">
        <f>vagyon!F28/vagyon!$B28</f>
        <v>-0.008777477630998566</v>
      </c>
      <c r="G28" s="39">
        <f>vagyon!G28/vagyon!$B28</f>
        <v>-0.0003979507012635549</v>
      </c>
      <c r="H28" s="5"/>
    </row>
    <row r="29" spans="1:8" ht="14.25">
      <c r="A29" s="33" t="s">
        <v>14</v>
      </c>
      <c r="B29" s="38">
        <f>SUM(C29:G29)</f>
        <v>1.0000000000000002</v>
      </c>
      <c r="C29" s="39">
        <f>vagyon!C29/vagyon!$B29</f>
        <v>0.4772853192286675</v>
      </c>
      <c r="D29" s="39">
        <f>vagyon!D29/vagyon!$B29</f>
        <v>0.16546393830378828</v>
      </c>
      <c r="E29" s="39">
        <f>vagyon!E29/vagyon!$B29</f>
        <v>0.19320246766192536</v>
      </c>
      <c r="F29" s="39">
        <f>vagyon!F29/vagyon!$B29</f>
        <v>0.025007963631430995</v>
      </c>
      <c r="G29" s="39">
        <f>vagyon!G29/vagyon!$B29</f>
        <v>0.13904031117418797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0.6623011051783535</v>
      </c>
      <c r="D30" s="39">
        <f>vagyon!D30/vagyon!$B30</f>
        <v>0.11809649202625946</v>
      </c>
      <c r="E30" s="39">
        <f>vagyon!E30/vagyon!$B30</f>
        <v>0.16130066059210027</v>
      </c>
      <c r="F30" s="39">
        <f>vagyon!F30/vagyon!$B30</f>
        <v>0.02066629713485417</v>
      </c>
      <c r="G30" s="39">
        <f>vagyon!G30/vagyon!$B30</f>
        <v>0.03763544506843274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0.6612320624826172</v>
      </c>
      <c r="D32" s="38">
        <f>vagyon!D32/vagyon!$B32</f>
        <v>0.14329628012958792</v>
      </c>
      <c r="E32" s="38">
        <f>vagyon!E32/vagyon!$B32</f>
        <v>0.04913664061656612</v>
      </c>
      <c r="F32" s="38">
        <f>vagyon!F32/vagyon!$B32</f>
        <v>0.08425858704080098</v>
      </c>
      <c r="G32" s="38">
        <f>vagyon!G32/vagyon!$B32</f>
        <v>0.06207642973042777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2014/09/30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0.2556210515382462</v>
      </c>
      <c r="C12" s="41">
        <v>0.23070317139767105</v>
      </c>
      <c r="D12" s="41">
        <v>1.890133998982991</v>
      </c>
      <c r="E12" s="41">
        <v>0.17204772246627065</v>
      </c>
      <c r="F12" s="41">
        <v>0.40134261474495214</v>
      </c>
      <c r="G12" s="41">
        <v>0.972123772394262</v>
      </c>
      <c r="H12" s="5"/>
    </row>
    <row r="13" spans="1:8" ht="15">
      <c r="A13" s="27" t="s">
        <v>7</v>
      </c>
      <c r="B13" s="40">
        <v>-0.39120124163080583</v>
      </c>
      <c r="C13" s="41">
        <v>-0.4730920538891966</v>
      </c>
      <c r="D13" s="41">
        <v>-0.255516466685348</v>
      </c>
      <c r="E13" s="41">
        <v>-0.0804240668754782</v>
      </c>
      <c r="F13" s="41">
        <v>-0.17782491689181146</v>
      </c>
      <c r="G13" s="41">
        <v>-0.052153182356038386</v>
      </c>
      <c r="H13" s="5"/>
    </row>
    <row r="14" spans="1:8" ht="15">
      <c r="A14" s="27" t="s">
        <v>8</v>
      </c>
      <c r="B14" s="40">
        <v>0.12493665045965008</v>
      </c>
      <c r="C14" s="41">
        <v>0.3720544932335439</v>
      </c>
      <c r="D14" s="41">
        <v>0.0338078180935506</v>
      </c>
      <c r="E14" s="41">
        <v>-0.16516781705167927</v>
      </c>
      <c r="F14" s="41">
        <v>0.01884875159190047</v>
      </c>
      <c r="G14" s="41">
        <v>0.033465443698244</v>
      </c>
      <c r="H14" s="5"/>
    </row>
    <row r="15" spans="1:8" ht="15">
      <c r="A15" s="27" t="s">
        <v>9</v>
      </c>
      <c r="B15" s="40">
        <v>0.03487399712724537</v>
      </c>
      <c r="C15" s="41">
        <v>0.04139131061563339</v>
      </c>
      <c r="D15" s="41">
        <v>0.004849668460618961</v>
      </c>
      <c r="E15" s="41">
        <v>0.259051161510361</v>
      </c>
      <c r="F15" s="41">
        <v>0.007910627716654961</v>
      </c>
      <c r="G15" s="41">
        <v>0.11095389030449532</v>
      </c>
      <c r="H15" s="5"/>
    </row>
    <row r="16" spans="1:8" ht="15">
      <c r="A16" s="27" t="s">
        <v>10</v>
      </c>
      <c r="B16" s="40">
        <v>-0.06506424827161539</v>
      </c>
      <c r="C16" s="41">
        <v>-0.01774933905395204</v>
      </c>
      <c r="D16" s="41">
        <v>-0.03142496998724409</v>
      </c>
      <c r="E16" s="41">
        <v>-0.29622547398524646</v>
      </c>
      <c r="F16" s="41">
        <v>-0.11252595999289883</v>
      </c>
      <c r="G16" s="41">
        <v>-0.011534976425947474</v>
      </c>
      <c r="H16" s="5"/>
    </row>
    <row r="17" spans="1:8" ht="15">
      <c r="A17" s="27" t="s">
        <v>23</v>
      </c>
      <c r="B17" s="40">
        <v>0.05342590037104089</v>
      </c>
      <c r="C17" s="41">
        <v>0.0728138109312435</v>
      </c>
      <c r="D17" s="41">
        <v>0.07057836656351357</v>
      </c>
      <c r="E17" s="41">
        <v>-0.48423368916847087</v>
      </c>
      <c r="F17" s="41">
        <v>-0.005031986812411127</v>
      </c>
      <c r="G17" s="41">
        <v>0.30999477332011516</v>
      </c>
      <c r="H17" s="5"/>
    </row>
    <row r="18" spans="1:8" ht="15.75" thickBot="1">
      <c r="A18" s="27" t="s">
        <v>11</v>
      </c>
      <c r="B18" s="40">
        <v>-0.19595159381618132</v>
      </c>
      <c r="C18" s="41">
        <v>-0.45161983423066776</v>
      </c>
      <c r="D18" s="41">
        <v>-0.6301939637899812</v>
      </c>
      <c r="E18" s="41">
        <v>0.07852980875067961</v>
      </c>
      <c r="F18" s="41">
        <v>0.11810211534997639</v>
      </c>
      <c r="G18" s="41">
        <v>0.10139497185370616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-0.06573949605397966</v>
      </c>
      <c r="C20" s="41">
        <v>-0.016791605494415718</v>
      </c>
      <c r="D20" s="41">
        <v>-0.561027785387842</v>
      </c>
      <c r="E20" s="41">
        <v>-0.711035116243488</v>
      </c>
      <c r="F20" s="41">
        <v>0.004162801957973139</v>
      </c>
      <c r="G20" s="41">
        <v>-0.7120707464940853</v>
      </c>
      <c r="H20" s="5"/>
    </row>
    <row r="21" spans="1:8" ht="15">
      <c r="A21" s="27" t="s">
        <v>7</v>
      </c>
      <c r="B21" s="40">
        <v>-0.09574083815034118</v>
      </c>
      <c r="C21" s="41">
        <v>-0.25344186382851064</v>
      </c>
      <c r="D21" s="41">
        <v>0.07443893558550752</v>
      </c>
      <c r="E21" s="41">
        <v>-0.11405808871682743</v>
      </c>
      <c r="F21" s="41">
        <v>0.5418300312492585</v>
      </c>
      <c r="G21" s="41">
        <v>-0.07026244560136408</v>
      </c>
      <c r="H21" s="5"/>
    </row>
    <row r="22" spans="1:8" ht="15">
      <c r="A22" s="27" t="s">
        <v>8</v>
      </c>
      <c r="B22" s="40">
        <v>0.0978360732035346</v>
      </c>
      <c r="C22" s="41">
        <v>0.05998053961900629</v>
      </c>
      <c r="D22" s="41">
        <v>0.17500484336343636</v>
      </c>
      <c r="E22" s="41">
        <v>0.18021701089567466</v>
      </c>
      <c r="F22" s="41">
        <v>0.07778601076698988</v>
      </c>
      <c r="G22" s="41">
        <v>1.152826049107528</v>
      </c>
      <c r="H22" s="5"/>
    </row>
    <row r="23" spans="1:8" ht="15">
      <c r="A23" s="27" t="s">
        <v>9</v>
      </c>
      <c r="B23" s="40">
        <v>-0.13900530242503428</v>
      </c>
      <c r="C23" s="41">
        <v>0.1811552224448798</v>
      </c>
      <c r="D23" s="41">
        <v>-0.13397500077163504</v>
      </c>
      <c r="E23" s="41">
        <v>-0.9910180026787803</v>
      </c>
      <c r="F23" s="41">
        <v>-0.017919714655721397</v>
      </c>
      <c r="G23" s="41">
        <v>-0.21256533688577606</v>
      </c>
      <c r="H23" s="5"/>
    </row>
    <row r="24" spans="1:8" ht="15">
      <c r="A24" s="27" t="s">
        <v>10</v>
      </c>
      <c r="B24" s="40">
        <v>-0.07685667922956618</v>
      </c>
      <c r="C24" s="41">
        <v>0.12743959258943272</v>
      </c>
      <c r="D24" s="41">
        <v>-0.105131186561084</v>
      </c>
      <c r="E24" s="41">
        <v>-0.4994318117234804</v>
      </c>
      <c r="F24" s="41">
        <v>0.06508939563120553</v>
      </c>
      <c r="G24" s="41">
        <v>0.10132723600435756</v>
      </c>
      <c r="H24" s="5"/>
    </row>
    <row r="25" spans="1:8" ht="15">
      <c r="A25" s="27" t="s">
        <v>23</v>
      </c>
      <c r="B25" s="40">
        <v>-0.13049381212192024</v>
      </c>
      <c r="C25" s="41">
        <v>-0.1127170976704086</v>
      </c>
      <c r="D25" s="41">
        <v>-0.12323519181527376</v>
      </c>
      <c r="E25" s="41">
        <v>-0.00718654434250765</v>
      </c>
      <c r="F25" s="41">
        <v>-0.4332490513287207</v>
      </c>
      <c r="G25" s="41">
        <v>0</v>
      </c>
      <c r="H25" s="5"/>
    </row>
    <row r="26" spans="1:8" ht="15.75" thickBot="1">
      <c r="A26" s="32" t="s">
        <v>11</v>
      </c>
      <c r="B26" s="40">
        <v>1.073850599061395</v>
      </c>
      <c r="C26" s="41">
        <v>41.00706964323031</v>
      </c>
      <c r="D26" s="41">
        <v>1.1966600879615683</v>
      </c>
      <c r="E26" s="41">
        <v>-0.2428326784041681</v>
      </c>
      <c r="F26" s="41">
        <v>-0.822397160099315</v>
      </c>
      <c r="G26" s="41">
        <v>0.09081888658876092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-0.15985758553135276</v>
      </c>
      <c r="C28" s="41">
        <v>-0.23173530072299453</v>
      </c>
      <c r="D28" s="41">
        <v>-15.701086376756235</v>
      </c>
      <c r="E28" s="41">
        <v>-1.0738680920506416</v>
      </c>
      <c r="F28" s="41">
        <v>-0.1427784967117467</v>
      </c>
      <c r="G28" s="41">
        <v>-5.068355090370264</v>
      </c>
      <c r="H28" s="5"/>
    </row>
    <row r="29" spans="1:8" ht="14.25">
      <c r="A29" s="33" t="s">
        <v>14</v>
      </c>
      <c r="B29" s="40">
        <v>0.018049183867965057</v>
      </c>
      <c r="C29" s="41">
        <v>0.04983972378746815</v>
      </c>
      <c r="D29" s="41">
        <v>0.048004236341927076</v>
      </c>
      <c r="E29" s="41">
        <v>-0.09856629737879075</v>
      </c>
      <c r="F29" s="41">
        <v>-0.11496110925536496</v>
      </c>
      <c r="G29" s="41">
        <v>0.09330042892980295</v>
      </c>
      <c r="H29" s="5"/>
    </row>
    <row r="30" spans="1:8" ht="14.25">
      <c r="A30" s="33" t="s">
        <v>15</v>
      </c>
      <c r="B30" s="40">
        <v>-0.19477693574013233</v>
      </c>
      <c r="C30" s="41">
        <v>0.14937186372986555</v>
      </c>
      <c r="D30" s="41">
        <v>-0.32012043857992567</v>
      </c>
      <c r="E30" s="41">
        <v>-0.6350112850029934</v>
      </c>
      <c r="F30" s="41">
        <v>-0.001985540343506398</v>
      </c>
      <c r="G30" s="41">
        <v>0.28359321187302533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0.010491189556628866</v>
      </c>
      <c r="C32" s="40">
        <v>0.04823629921714723</v>
      </c>
      <c r="D32" s="40">
        <v>0.011206376682617147</v>
      </c>
      <c r="E32" s="40">
        <v>-0.3368521757170069</v>
      </c>
      <c r="F32" s="40">
        <v>0.0023914505499853522</v>
      </c>
      <c r="G32" s="40">
        <v>0.053009046398708515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C1">
      <selection activeCell="T1" sqref="T1"/>
    </sheetView>
  </sheetViews>
  <sheetFormatPr defaultColWidth="9.140625" defaultRowHeight="12.75"/>
  <cols>
    <col min="1" max="1" width="14.7109375" style="0" customWidth="1"/>
    <col min="2" max="16" width="9.140625" style="0" bestFit="1" customWidth="1"/>
    <col min="17" max="20" width="9.140625" style="0" customWidth="1"/>
  </cols>
  <sheetData>
    <row r="1" spans="2:20" ht="12.75">
      <c r="B1" s="72" t="s">
        <v>41</v>
      </c>
      <c r="C1" s="72" t="s">
        <v>42</v>
      </c>
      <c r="D1" s="72" t="s">
        <v>43</v>
      </c>
      <c r="E1" s="72" t="s">
        <v>40</v>
      </c>
      <c r="F1" s="72" t="s">
        <v>37</v>
      </c>
      <c r="G1" s="72" t="s">
        <v>38</v>
      </c>
      <c r="H1" s="72" t="s">
        <v>39</v>
      </c>
      <c r="I1" s="72" t="s">
        <v>36</v>
      </c>
      <c r="J1" s="72" t="s">
        <v>33</v>
      </c>
      <c r="K1" s="72" t="s">
        <v>34</v>
      </c>
      <c r="L1" s="72" t="s">
        <v>35</v>
      </c>
      <c r="M1" s="72" t="s">
        <v>32</v>
      </c>
      <c r="N1" s="72" t="s">
        <v>29</v>
      </c>
      <c r="O1" s="72" t="s">
        <v>30</v>
      </c>
      <c r="P1" s="72" t="s">
        <v>31</v>
      </c>
      <c r="Q1" s="72" t="s">
        <v>28</v>
      </c>
      <c r="R1" s="72" t="s">
        <v>27</v>
      </c>
      <c r="S1" s="72" t="s">
        <v>25</v>
      </c>
      <c r="T1" s="72" t="s">
        <v>26</v>
      </c>
    </row>
    <row r="2" spans="1:20" ht="12.75">
      <c r="A2" s="84" t="s">
        <v>44</v>
      </c>
      <c r="B2" s="76">
        <v>8286281.323602908</v>
      </c>
      <c r="C2" s="76">
        <v>8421102.118455878</v>
      </c>
      <c r="D2" s="76">
        <v>9324662.325592186</v>
      </c>
      <c r="E2" s="76">
        <v>9361769.909917215</v>
      </c>
      <c r="F2" s="76">
        <v>9493003.803545106</v>
      </c>
      <c r="G2" s="76">
        <v>6589780.804826283</v>
      </c>
      <c r="H2" s="76">
        <v>6240160.851105634</v>
      </c>
      <c r="I2" s="76">
        <v>5892507.886497343</v>
      </c>
      <c r="J2" s="76">
        <v>5780509.010083803</v>
      </c>
      <c r="K2" s="76">
        <v>5690594.991417835</v>
      </c>
      <c r="L2" s="76">
        <v>5865753.282535078</v>
      </c>
      <c r="M2" s="76">
        <v>6090977.573377261</v>
      </c>
      <c r="N2" s="76">
        <v>6565363.966421063</v>
      </c>
      <c r="O2" s="76">
        <v>6796857.350695554</v>
      </c>
      <c r="P2" s="76">
        <v>7054670.523673845</v>
      </c>
      <c r="Q2" s="76">
        <v>7471478.041594305</v>
      </c>
      <c r="R2" s="76">
        <v>7818027.136559987</v>
      </c>
      <c r="S2" s="76">
        <v>8119836.737632426</v>
      </c>
      <c r="T2" s="76">
        <v>8205023.484015807</v>
      </c>
    </row>
    <row r="3" spans="1:20" ht="12.75">
      <c r="A3" s="85" t="s">
        <v>45</v>
      </c>
      <c r="B3" s="77">
        <v>3343311.7168192784</v>
      </c>
      <c r="C3" s="77">
        <v>3509019.188231346</v>
      </c>
      <c r="D3" s="77">
        <v>3710358.2357311477</v>
      </c>
      <c r="E3" s="77">
        <v>3763600.150161414</v>
      </c>
      <c r="F3" s="77">
        <v>3824210.4655826134</v>
      </c>
      <c r="G3" s="77">
        <v>3796925.458402994</v>
      </c>
      <c r="H3" s="77">
        <v>3481982.1081594173</v>
      </c>
      <c r="I3" s="77">
        <v>3234830.79658798</v>
      </c>
      <c r="J3" s="77">
        <v>3153209.451902483</v>
      </c>
      <c r="K3" s="77">
        <v>3118882.3585624695</v>
      </c>
      <c r="L3" s="77">
        <v>3233736.0910092266</v>
      </c>
      <c r="M3" s="77">
        <v>3426315.610413704</v>
      </c>
      <c r="N3" s="77">
        <v>3853959.1578915045</v>
      </c>
      <c r="O3" s="77">
        <v>4127913.8057328844</v>
      </c>
      <c r="P3" s="77">
        <v>4345219.371493635</v>
      </c>
      <c r="Q3" s="77">
        <v>4632567.435975863</v>
      </c>
      <c r="R3" s="77">
        <v>4955881.045725541</v>
      </c>
      <c r="S3" s="77">
        <v>5175764.858654431</v>
      </c>
      <c r="T3" s="77">
        <v>5425424.601054082</v>
      </c>
    </row>
    <row r="4" spans="1:20" ht="12.75">
      <c r="A4" s="86" t="s">
        <v>46</v>
      </c>
      <c r="B4" s="82">
        <v>2930820.7299075075</v>
      </c>
      <c r="C4" s="82">
        <v>2967288.2831355734</v>
      </c>
      <c r="D4" s="82">
        <v>3665642.0298701175</v>
      </c>
      <c r="E4" s="82">
        <v>3724650.8953151456</v>
      </c>
      <c r="F4" s="82">
        <v>3782189.9174339306</v>
      </c>
      <c r="G4" s="82">
        <v>954655.4854254453</v>
      </c>
      <c r="H4" s="82">
        <v>930610.9715219468</v>
      </c>
      <c r="I4" s="82">
        <v>935452.1069317298</v>
      </c>
      <c r="J4" s="82">
        <v>944235.8171505143</v>
      </c>
      <c r="K4" s="82">
        <v>896391.7084125228</v>
      </c>
      <c r="L4" s="82">
        <v>922171.6985787962</v>
      </c>
      <c r="M4" s="82">
        <v>950132.5845265909</v>
      </c>
      <c r="N4" s="82">
        <v>954091.4862052457</v>
      </c>
      <c r="O4" s="82">
        <v>955941.4862862214</v>
      </c>
      <c r="P4" s="82">
        <v>969900.72244815</v>
      </c>
      <c r="Q4" s="82">
        <v>1046706.3335751473</v>
      </c>
      <c r="R4" s="82">
        <v>974056.7567202284</v>
      </c>
      <c r="S4" s="82">
        <v>1162719.4712641768</v>
      </c>
      <c r="T4" s="83">
        <v>1175749.3436353765</v>
      </c>
    </row>
    <row r="5" spans="1:20" ht="12.75">
      <c r="A5" s="87" t="s">
        <v>47</v>
      </c>
      <c r="B5" s="80">
        <v>580196.8005723029</v>
      </c>
      <c r="C5" s="80">
        <v>582526.7565106852</v>
      </c>
      <c r="D5" s="80">
        <v>588816.477967141</v>
      </c>
      <c r="E5" s="80">
        <v>594739.6028520098</v>
      </c>
      <c r="F5" s="80">
        <v>590961.6724185634</v>
      </c>
      <c r="G5" s="80">
        <v>575549.2836914648</v>
      </c>
      <c r="H5" s="80">
        <v>548283.6143239426</v>
      </c>
      <c r="I5" s="80">
        <v>544914.393827931</v>
      </c>
      <c r="J5" s="80">
        <v>534807.496800161</v>
      </c>
      <c r="K5" s="80">
        <v>514826.5680697209</v>
      </c>
      <c r="L5" s="80">
        <v>522030.7849744316</v>
      </c>
      <c r="M5" s="80">
        <v>537151.4860458599</v>
      </c>
      <c r="N5" s="80">
        <v>563471.4359837524</v>
      </c>
      <c r="O5" s="80">
        <v>523775.2935645238</v>
      </c>
      <c r="P5" s="80">
        <v>539588.8558561709</v>
      </c>
      <c r="Q5" s="80">
        <v>557185.4145039078</v>
      </c>
      <c r="R5" s="80">
        <v>569860.5257445404</v>
      </c>
      <c r="S5" s="80">
        <v>607959.9079141689</v>
      </c>
      <c r="T5" s="81">
        <v>403167.29018456995</v>
      </c>
    </row>
    <row r="6" spans="1:20" ht="12.75">
      <c r="A6" s="88" t="s">
        <v>48</v>
      </c>
      <c r="B6" s="78">
        <v>1049039.1111230273</v>
      </c>
      <c r="C6" s="78">
        <v>987553.6358194363</v>
      </c>
      <c r="D6" s="78">
        <v>957543.8605340134</v>
      </c>
      <c r="E6" s="78">
        <v>898176.9353492754</v>
      </c>
      <c r="F6" s="78">
        <v>909604.0181328716</v>
      </c>
      <c r="G6" s="78">
        <v>891709.1224598188</v>
      </c>
      <c r="H6" s="78">
        <v>903529.6404993709</v>
      </c>
      <c r="I6" s="78">
        <v>830090.6774427562</v>
      </c>
      <c r="J6" s="78">
        <v>822006.2264346693</v>
      </c>
      <c r="K6" s="78">
        <v>829204.3854414106</v>
      </c>
      <c r="L6" s="78">
        <v>843312.9241590755</v>
      </c>
      <c r="M6" s="78">
        <v>830055.6506467379</v>
      </c>
      <c r="N6" s="78">
        <v>841346.0463874653</v>
      </c>
      <c r="O6" s="78">
        <v>827480.2017294411</v>
      </c>
      <c r="P6" s="78">
        <v>827125.1784456996</v>
      </c>
      <c r="Q6" s="78">
        <v>818937.5836024698</v>
      </c>
      <c r="R6" s="78">
        <v>839486.8275574596</v>
      </c>
      <c r="S6" s="78">
        <v>689694.3155495194</v>
      </c>
      <c r="T6" s="79">
        <v>691343.685399762</v>
      </c>
    </row>
    <row r="7" spans="1:20" ht="12.75">
      <c r="A7" s="89" t="s">
        <v>11</v>
      </c>
      <c r="B7" s="75">
        <v>382912.9651807921</v>
      </c>
      <c r="C7" s="75">
        <v>374714.2547588376</v>
      </c>
      <c r="D7" s="75">
        <v>402301.72148976714</v>
      </c>
      <c r="E7" s="75">
        <v>380602.3262393699</v>
      </c>
      <c r="F7" s="75">
        <v>386037.7299771278</v>
      </c>
      <c r="G7" s="75">
        <v>370941.45484656043</v>
      </c>
      <c r="H7" s="75">
        <v>375754.5166009564</v>
      </c>
      <c r="I7" s="75">
        <v>347219.91170694574</v>
      </c>
      <c r="J7" s="75">
        <v>326250.0177959752</v>
      </c>
      <c r="K7" s="75">
        <v>331289.9709317107</v>
      </c>
      <c r="L7" s="75">
        <v>344501.783813548</v>
      </c>
      <c r="M7" s="75">
        <v>347322.24174436857</v>
      </c>
      <c r="N7" s="75">
        <v>352495.8399530959</v>
      </c>
      <c r="O7" s="75">
        <v>361746.5633824837</v>
      </c>
      <c r="P7" s="75">
        <v>372836.39543019095</v>
      </c>
      <c r="Q7" s="75">
        <v>416081.2739369184</v>
      </c>
      <c r="R7" s="75">
        <v>478741.9808122182</v>
      </c>
      <c r="S7" s="75">
        <v>483698.1842501306</v>
      </c>
      <c r="T7" s="74">
        <v>509338.56374201685</v>
      </c>
    </row>
    <row r="8" spans="2:18" ht="12.7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2014-10-21T13:06:27Z</dcterms:modified>
  <cp:category/>
  <cp:version/>
  <cp:contentType/>
  <cp:contentStatus/>
</cp:coreProperties>
</file>