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vagyon" sheetId="1" r:id="rId1"/>
    <sheet name="oszlop%" sheetId="2" r:id="rId2"/>
    <sheet name="sor%" sheetId="3" r:id="rId3"/>
    <sheet name="változás" sheetId="4" r:id="rId4"/>
  </sheets>
  <definedNames/>
  <calcPr fullCalcOnLoad="1"/>
</workbook>
</file>

<file path=xl/sharedStrings.xml><?xml version="1.0" encoding="utf-8"?>
<sst xmlns="http://schemas.openxmlformats.org/spreadsheetml/2006/main" count="117" uniqueCount="25">
  <si>
    <t>ÖSSZESEN</t>
  </si>
  <si>
    <t>PÉNZTÁRAK</t>
  </si>
  <si>
    <t>BIZTOSÍTÓK - UNIT-LINKED TERMÉKEK</t>
  </si>
  <si>
    <t>BIZTOSÍTÓK - EGYÉB VAGYON</t>
  </si>
  <si>
    <t>EGYÉB</t>
  </si>
  <si>
    <t>Belföldi</t>
  </si>
  <si>
    <t>Bankbetét, folyószámla</t>
  </si>
  <si>
    <t>Diszkont kincstárjegy</t>
  </si>
  <si>
    <t>Államkötvény</t>
  </si>
  <si>
    <t>Vállalati kötvény, jelzáloglevél</t>
  </si>
  <si>
    <t>Részvény</t>
  </si>
  <si>
    <t>Egyéb</t>
  </si>
  <si>
    <t>Külföldi</t>
  </si>
  <si>
    <t>derivatív termékek összesített árfolyamértéke</t>
  </si>
  <si>
    <t>Bamosz alapok jegyei</t>
  </si>
  <si>
    <t>egyéb befektetési alapok jegyei</t>
  </si>
  <si>
    <t>BAMOSZ tagok által kezelt vagyon</t>
  </si>
  <si>
    <t>Eszközérték változás az előző negyedévhez képest (százalék)</t>
  </si>
  <si>
    <t>Eszközérték  (millió Ft)</t>
  </si>
  <si>
    <r>
      <t>Eszközérték vagyontulajdonostípusonként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 százalékában)</t>
    </r>
  </si>
  <si>
    <r>
      <t>Eszközérték eszköztípusonként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vagyontulajdonos százalékában)</t>
    </r>
  </si>
  <si>
    <t>BEFEKTETÉSI ALAPOK</t>
  </si>
  <si>
    <t>Belföldi kezelt vagyon</t>
  </si>
  <si>
    <t>Ingatlan</t>
  </si>
  <si>
    <t>Dátum:  2013/09/30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</si>
</sst>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%"/>
    <numFmt numFmtId="166" formatCode="0.0000%"/>
  </numFmts>
  <fonts count="31">
    <font>
      <sz val="10"/>
      <name val="Arial"/>
      <family val="0"/>
    </font>
    <font>
      <b/>
      <sz val="18"/>
      <name val="Helv"/>
      <family val="0"/>
    </font>
    <font>
      <b/>
      <sz val="17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11"/>
      <name val="Helv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Helv"/>
      <family val="0"/>
    </font>
    <font>
      <sz val="8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b/>
      <sz val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8" fillId="4" borderId="0" applyNumberFormat="0" applyBorder="0" applyAlignment="0" applyProtection="0"/>
    <xf numFmtId="0" fontId="22" fillId="22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4" fillId="0" borderId="15" xfId="0" applyNumberFormat="1" applyFont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textRotation="255" wrapText="1"/>
    </xf>
    <xf numFmtId="0" fontId="5" fillId="23" borderId="16" xfId="0" applyFont="1" applyFill="1" applyBorder="1" applyAlignment="1">
      <alignment horizontal="center" textRotation="255" wrapText="1"/>
    </xf>
    <xf numFmtId="0" fontId="5" fillId="23" borderId="17" xfId="0" applyFont="1" applyFill="1" applyBorder="1" applyAlignment="1">
      <alignment horizontal="center" textRotation="255" wrapText="1"/>
    </xf>
    <xf numFmtId="0" fontId="5" fillId="0" borderId="18" xfId="0" applyFont="1" applyFill="1" applyBorder="1" applyAlignment="1">
      <alignment horizontal="center" textRotation="255" wrapText="1"/>
    </xf>
    <xf numFmtId="0" fontId="0" fillId="0" borderId="0" xfId="0" applyAlignment="1">
      <alignment horizontal="center" textRotation="255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textRotation="255" wrapText="1"/>
    </xf>
    <xf numFmtId="0" fontId="5" fillId="0" borderId="20" xfId="0" applyFont="1" applyFill="1" applyBorder="1" applyAlignment="1">
      <alignment horizontal="center" textRotation="255" wrapText="1"/>
    </xf>
    <xf numFmtId="0" fontId="0" fillId="0" borderId="0" xfId="0" applyFill="1" applyBorder="1" applyAlignment="1">
      <alignment horizontal="center" textRotation="255" wrapText="1"/>
    </xf>
    <xf numFmtId="0" fontId="0" fillId="0" borderId="0" xfId="0" applyFill="1" applyAlignment="1">
      <alignment horizontal="center" textRotation="255"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7" fillId="4" borderId="22" xfId="0" applyFont="1" applyFill="1" applyBorder="1" applyAlignment="1">
      <alignment horizontal="right"/>
    </xf>
    <xf numFmtId="2" fontId="0" fillId="4" borderId="23" xfId="0" applyNumberFormat="1" applyFill="1" applyBorder="1" applyAlignment="1">
      <alignment/>
    </xf>
    <xf numFmtId="2" fontId="0" fillId="4" borderId="24" xfId="0" applyNumberFormat="1" applyFill="1" applyBorder="1" applyAlignment="1">
      <alignment/>
    </xf>
    <xf numFmtId="0" fontId="7" fillId="0" borderId="25" xfId="0" applyFont="1" applyBorder="1" applyAlignment="1">
      <alignment horizontal="right"/>
    </xf>
    <xf numFmtId="4" fontId="0" fillId="4" borderId="0" xfId="0" applyNumberFormat="1" applyFill="1" applyBorder="1" applyAlignment="1">
      <alignment/>
    </xf>
    <xf numFmtId="4" fontId="0" fillId="0" borderId="26" xfId="0" applyNumberFormat="1" applyBorder="1" applyAlignment="1">
      <alignment/>
    </xf>
    <xf numFmtId="4" fontId="0" fillId="4" borderId="23" xfId="0" applyNumberFormat="1" applyFill="1" applyBorder="1" applyAlignment="1">
      <alignment/>
    </xf>
    <xf numFmtId="4" fontId="0" fillId="4" borderId="24" xfId="0" applyNumberFormat="1" applyFill="1" applyBorder="1" applyAlignment="1">
      <alignment/>
    </xf>
    <xf numFmtId="0" fontId="7" fillId="0" borderId="27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9" fillId="11" borderId="10" xfId="0" applyFont="1" applyFill="1" applyBorder="1" applyAlignment="1">
      <alignment horizontal="right"/>
    </xf>
    <xf numFmtId="4" fontId="0" fillId="0" borderId="0" xfId="0" applyNumberFormat="1" applyAlignment="1">
      <alignment/>
    </xf>
    <xf numFmtId="164" fontId="0" fillId="4" borderId="0" xfId="60" applyNumberFormat="1" applyFont="1" applyFill="1" applyBorder="1" applyAlignment="1">
      <alignment/>
    </xf>
    <xf numFmtId="164" fontId="0" fillId="0" borderId="26" xfId="60" applyNumberFormat="1" applyFont="1" applyBorder="1" applyAlignment="1">
      <alignment/>
    </xf>
    <xf numFmtId="10" fontId="0" fillId="4" borderId="0" xfId="60" applyNumberFormat="1" applyFont="1" applyFill="1" applyBorder="1" applyAlignment="1">
      <alignment/>
    </xf>
    <xf numFmtId="10" fontId="0" fillId="0" borderId="26" xfId="60" applyNumberFormat="1" applyFont="1" applyBorder="1" applyAlignment="1">
      <alignment/>
    </xf>
    <xf numFmtId="164" fontId="0" fillId="0" borderId="11" xfId="0" applyNumberFormat="1" applyBorder="1" applyAlignment="1">
      <alignment/>
    </xf>
    <xf numFmtId="0" fontId="11" fillId="0" borderId="0" xfId="0" applyFont="1" applyBorder="1" applyAlignment="1">
      <alignment wrapText="1"/>
    </xf>
    <xf numFmtId="0" fontId="6" fillId="0" borderId="16" xfId="0" applyFont="1" applyBorder="1" applyAlignment="1">
      <alignment vertical="center"/>
    </xf>
    <xf numFmtId="164" fontId="0" fillId="0" borderId="0" xfId="60" applyNumberFormat="1" applyFont="1" applyAlignment="1">
      <alignment/>
    </xf>
    <xf numFmtId="164" fontId="0" fillId="0" borderId="0" xfId="0" applyNumberFormat="1" applyAlignment="1">
      <alignment/>
    </xf>
    <xf numFmtId="0" fontId="6" fillId="0" borderId="19" xfId="0" applyFont="1" applyBorder="1" applyAlignment="1">
      <alignment horizontal="left"/>
    </xf>
    <xf numFmtId="10" fontId="0" fillId="4" borderId="23" xfId="60" applyNumberFormat="1" applyFont="1" applyFill="1" applyBorder="1" applyAlignment="1">
      <alignment/>
    </xf>
    <xf numFmtId="10" fontId="0" fillId="0" borderId="0" xfId="60" applyNumberFormat="1" applyFont="1" applyBorder="1" applyAlignment="1">
      <alignment/>
    </xf>
    <xf numFmtId="4" fontId="0" fillId="0" borderId="26" xfId="60" applyNumberFormat="1" applyFont="1" applyBorder="1" applyAlignment="1">
      <alignment/>
    </xf>
    <xf numFmtId="4" fontId="0" fillId="4" borderId="23" xfId="60" applyNumberFormat="1" applyFont="1" applyFill="1" applyBorder="1" applyAlignment="1">
      <alignment/>
    </xf>
    <xf numFmtId="4" fontId="0" fillId="4" borderId="24" xfId="60" applyNumberFormat="1" applyFont="1" applyFill="1" applyBorder="1" applyAlignment="1">
      <alignment/>
    </xf>
    <xf numFmtId="4" fontId="0" fillId="0" borderId="0" xfId="60" applyNumberFormat="1" applyFont="1" applyBorder="1" applyAlignment="1">
      <alignment/>
    </xf>
    <xf numFmtId="4" fontId="0" fillId="4" borderId="0" xfId="60" applyNumberFormat="1" applyFont="1" applyFill="1" applyBorder="1" applyAlignment="1">
      <alignment/>
    </xf>
    <xf numFmtId="164" fontId="0" fillId="0" borderId="20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3" fillId="11" borderId="0" xfId="0" applyFont="1" applyFill="1" applyAlignment="1">
      <alignment horizontal="center"/>
    </xf>
    <xf numFmtId="0" fontId="3" fillId="11" borderId="29" xfId="0" applyFont="1" applyFill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3" fillId="0" borderId="19" xfId="0" applyFont="1" applyBorder="1" applyAlignment="1">
      <alignment horizontal="right" wrapText="1"/>
    </xf>
    <xf numFmtId="0" fontId="3" fillId="0" borderId="28" xfId="0" applyFont="1" applyBorder="1" applyAlignment="1">
      <alignment horizontal="right" wrapText="1"/>
    </xf>
    <xf numFmtId="0" fontId="11" fillId="0" borderId="30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2" fillId="0" borderId="28" xfId="0" applyFont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0">
      <selection activeCell="J4" sqref="J4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">
        <v>24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61" t="s">
        <v>22</v>
      </c>
      <c r="B8" s="62"/>
      <c r="C8" s="47"/>
      <c r="D8" s="63" t="s">
        <v>18</v>
      </c>
      <c r="E8" s="63"/>
      <c r="F8" s="63"/>
      <c r="G8" s="63"/>
      <c r="H8" s="64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28">
        <v>1807221.5882033166</v>
      </c>
      <c r="C12" s="29">
        <v>1736362.5561950207</v>
      </c>
      <c r="D12" s="50">
        <v>20834.490184758033</v>
      </c>
      <c r="E12" s="50">
        <v>36810.393123356225</v>
      </c>
      <c r="F12" s="50">
        <v>7677.648446293999</v>
      </c>
      <c r="G12" s="50">
        <v>5536.5002538876</v>
      </c>
      <c r="H12" s="5"/>
    </row>
    <row r="13" spans="1:8" ht="15">
      <c r="A13" s="27" t="s">
        <v>7</v>
      </c>
      <c r="B13" s="28">
        <v>1134909.2162726456</v>
      </c>
      <c r="C13" s="29">
        <v>710910.5892617604</v>
      </c>
      <c r="D13" s="50">
        <v>127614.4081662252</v>
      </c>
      <c r="E13" s="50">
        <v>56216.68228178153</v>
      </c>
      <c r="F13" s="50">
        <v>102317.21486254562</v>
      </c>
      <c r="G13" s="50">
        <v>137850.3217003328</v>
      </c>
      <c r="H13" s="5"/>
    </row>
    <row r="14" spans="1:8" ht="15">
      <c r="A14" s="27" t="s">
        <v>8</v>
      </c>
      <c r="B14" s="28">
        <v>1775627.3157442429</v>
      </c>
      <c r="C14" s="29">
        <v>486446.9388381244</v>
      </c>
      <c r="D14" s="50">
        <v>444331.76794565073</v>
      </c>
      <c r="E14" s="50">
        <v>106971.72185517094</v>
      </c>
      <c r="F14" s="50">
        <v>559008.1150327163</v>
      </c>
      <c r="G14" s="50">
        <v>178868.7720725804</v>
      </c>
      <c r="H14" s="5"/>
    </row>
    <row r="15" spans="1:8" ht="15">
      <c r="A15" s="27" t="s">
        <v>9</v>
      </c>
      <c r="B15" s="28">
        <v>168304.92801533305</v>
      </c>
      <c r="C15" s="29">
        <v>70060.19685846045</v>
      </c>
      <c r="D15" s="50">
        <v>30350.266745442193</v>
      </c>
      <c r="E15" s="50">
        <v>4111.7253081971</v>
      </c>
      <c r="F15" s="50">
        <v>42950.325274844894</v>
      </c>
      <c r="G15" s="50">
        <v>20832.413828388402</v>
      </c>
      <c r="H15" s="5"/>
    </row>
    <row r="16" spans="1:8" ht="15">
      <c r="A16" s="27" t="s">
        <v>10</v>
      </c>
      <c r="B16" s="28">
        <v>148364.76213507025</v>
      </c>
      <c r="C16" s="29">
        <v>61759.48931423718</v>
      </c>
      <c r="D16" s="50">
        <v>49620.06869899428</v>
      </c>
      <c r="E16" s="50">
        <v>23802.1548123388</v>
      </c>
      <c r="F16" s="50">
        <v>8835.6205185</v>
      </c>
      <c r="G16" s="50">
        <v>4347.428791</v>
      </c>
      <c r="H16" s="5"/>
    </row>
    <row r="17" spans="1:8" ht="15">
      <c r="A17" s="27" t="s">
        <v>23</v>
      </c>
      <c r="B17" s="28">
        <v>333570.96632738615</v>
      </c>
      <c r="C17" s="29">
        <v>320061.00641592476</v>
      </c>
      <c r="D17" s="50">
        <v>6625.101588375426</v>
      </c>
      <c r="E17" s="50">
        <v>6356.475640003599</v>
      </c>
      <c r="F17" s="50">
        <v>445.24145808233305</v>
      </c>
      <c r="G17" s="50">
        <v>83.141225</v>
      </c>
      <c r="H17" s="5"/>
    </row>
    <row r="18" spans="1:8" ht="15.75" thickBot="1">
      <c r="A18" s="27" t="s">
        <v>11</v>
      </c>
      <c r="B18" s="28">
        <v>82504.02916698491</v>
      </c>
      <c r="C18" s="29">
        <v>32757.525752480782</v>
      </c>
      <c r="D18" s="50">
        <v>13666.935957162153</v>
      </c>
      <c r="E18" s="50">
        <v>33712.066167300225</v>
      </c>
      <c r="F18" s="50">
        <v>1078.1623228117512</v>
      </c>
      <c r="G18" s="50">
        <v>1289.33896723</v>
      </c>
      <c r="H18" s="5"/>
    </row>
    <row r="19" spans="1:8" ht="15">
      <c r="A19" s="24" t="s">
        <v>12</v>
      </c>
      <c r="B19" s="30"/>
      <c r="C19" s="30"/>
      <c r="D19" s="51"/>
      <c r="E19" s="51"/>
      <c r="F19" s="51"/>
      <c r="G19" s="52"/>
      <c r="H19" s="5"/>
    </row>
    <row r="20" spans="1:8" ht="15">
      <c r="A20" s="27" t="s">
        <v>6</v>
      </c>
      <c r="B20" s="28">
        <v>314129.6280459856</v>
      </c>
      <c r="C20" s="29">
        <v>276490.28808356123</v>
      </c>
      <c r="D20" s="50">
        <v>26853.323169177664</v>
      </c>
      <c r="E20" s="50">
        <v>3428.9036938114627</v>
      </c>
      <c r="F20" s="50">
        <v>4344.077986450918</v>
      </c>
      <c r="G20" s="50">
        <v>3013.0351129842998</v>
      </c>
      <c r="H20" s="5"/>
    </row>
    <row r="21" spans="1:8" ht="15">
      <c r="A21" s="27" t="s">
        <v>7</v>
      </c>
      <c r="B21" s="28">
        <v>23537.51833142</v>
      </c>
      <c r="C21" s="29">
        <v>8265.554064448</v>
      </c>
      <c r="D21" s="50">
        <v>6206.5069</v>
      </c>
      <c r="E21" s="50">
        <v>11.54</v>
      </c>
      <c r="F21" s="50">
        <v>8002.227366971999</v>
      </c>
      <c r="G21" s="50">
        <v>1051.69</v>
      </c>
      <c r="H21" s="5"/>
    </row>
    <row r="22" spans="1:8" ht="15">
      <c r="A22" s="27" t="s">
        <v>8</v>
      </c>
      <c r="B22" s="28">
        <v>262674.9514425246</v>
      </c>
      <c r="C22" s="29">
        <v>151808.30184222743</v>
      </c>
      <c r="D22" s="50">
        <v>48303.2607654638</v>
      </c>
      <c r="E22" s="50">
        <v>5092.9165046874305</v>
      </c>
      <c r="F22" s="50">
        <v>52485.01664426099</v>
      </c>
      <c r="G22" s="50">
        <v>4985.455685884961</v>
      </c>
      <c r="H22" s="5"/>
    </row>
    <row r="23" spans="1:8" ht="15">
      <c r="A23" s="27" t="s">
        <v>9</v>
      </c>
      <c r="B23" s="28">
        <v>213399.355363731</v>
      </c>
      <c r="C23" s="29">
        <v>111067.18406726331</v>
      </c>
      <c r="D23" s="50">
        <v>18372.729781963724</v>
      </c>
      <c r="E23" s="50">
        <v>61148.17245449759</v>
      </c>
      <c r="F23" s="50">
        <v>18666.195566381495</v>
      </c>
      <c r="G23" s="50">
        <v>4145.073493624899</v>
      </c>
      <c r="H23" s="5"/>
    </row>
    <row r="24" spans="1:8" ht="15">
      <c r="A24" s="27" t="s">
        <v>10</v>
      </c>
      <c r="B24" s="28">
        <v>752152.624122358</v>
      </c>
      <c r="C24" s="29">
        <v>380007.45604198496</v>
      </c>
      <c r="D24" s="50">
        <v>160330.51425149763</v>
      </c>
      <c r="E24" s="50">
        <v>182826.9990116988</v>
      </c>
      <c r="F24" s="50">
        <v>21723.95906264945</v>
      </c>
      <c r="G24" s="50">
        <v>7263.695754527399</v>
      </c>
      <c r="H24" s="5"/>
    </row>
    <row r="25" spans="1:8" ht="15">
      <c r="A25" s="27" t="s">
        <v>23</v>
      </c>
      <c r="B25" s="28">
        <v>10937.7790663429</v>
      </c>
      <c r="C25" s="29">
        <v>8362.57392263373</v>
      </c>
      <c r="D25" s="50">
        <v>1318.6577189193686</v>
      </c>
      <c r="E25" s="50">
        <v>711.104845</v>
      </c>
      <c r="F25" s="50">
        <v>545.4425797898028</v>
      </c>
      <c r="G25" s="50">
        <v>0</v>
      </c>
      <c r="H25" s="5"/>
    </row>
    <row r="26" spans="1:8" ht="15.75" thickBot="1">
      <c r="A26" s="32" t="s">
        <v>11</v>
      </c>
      <c r="B26" s="28">
        <v>27335.86143650495</v>
      </c>
      <c r="C26" s="29">
        <v>-9140.289164492417</v>
      </c>
      <c r="D26" s="50">
        <v>15472.690574519997</v>
      </c>
      <c r="E26" s="50">
        <v>18388.000158327097</v>
      </c>
      <c r="F26" s="50">
        <v>-954.0686765998241</v>
      </c>
      <c r="G26" s="50">
        <v>3569.5285447500996</v>
      </c>
      <c r="H26" s="5"/>
    </row>
    <row r="27" spans="1:8" ht="13.5" customHeight="1">
      <c r="A27" s="33"/>
      <c r="B27" s="28"/>
      <c r="C27" s="34"/>
      <c r="D27" s="53"/>
      <c r="E27" s="53"/>
      <c r="F27" s="53"/>
      <c r="G27" s="53"/>
      <c r="H27" s="5"/>
    </row>
    <row r="28" spans="1:8" ht="14.25">
      <c r="A28" s="33" t="s">
        <v>13</v>
      </c>
      <c r="B28" s="28">
        <v>51303.07159530231</v>
      </c>
      <c r="C28" s="29">
        <v>50789.39002303367</v>
      </c>
      <c r="D28" s="50">
        <v>721.7607818386172</v>
      </c>
      <c r="E28" s="50">
        <v>-282.295359384</v>
      </c>
      <c r="F28" s="50">
        <v>52.17635354391813</v>
      </c>
      <c r="G28" s="50">
        <v>22.0397962701</v>
      </c>
      <c r="H28" s="5"/>
    </row>
    <row r="29" spans="1:8" ht="14.25">
      <c r="A29" s="33" t="s">
        <v>14</v>
      </c>
      <c r="B29" s="28">
        <v>645159.0308698226</v>
      </c>
      <c r="C29" s="29">
        <v>266295.61841070844</v>
      </c>
      <c r="D29" s="50">
        <v>120952.79601302744</v>
      </c>
      <c r="E29" s="50">
        <v>169835.27203256622</v>
      </c>
      <c r="F29" s="50">
        <v>22822.902626762938</v>
      </c>
      <c r="G29" s="50">
        <v>65252.441786757605</v>
      </c>
      <c r="H29" s="5"/>
    </row>
    <row r="30" spans="1:8" ht="14.25">
      <c r="A30" s="33" t="s">
        <v>15</v>
      </c>
      <c r="B30" s="28">
        <v>567672.8197453576</v>
      </c>
      <c r="C30" s="29">
        <v>265439.9581385472</v>
      </c>
      <c r="D30" s="50">
        <v>85849.87724601653</v>
      </c>
      <c r="E30" s="50">
        <v>205371.6368590584</v>
      </c>
      <c r="F30" s="50">
        <v>10731.1092481378</v>
      </c>
      <c r="G30" s="50">
        <v>280.2382535976</v>
      </c>
      <c r="H30" s="5"/>
    </row>
    <row r="31" spans="1:8" ht="13.5" customHeight="1">
      <c r="A31" s="35"/>
      <c r="B31" s="28"/>
      <c r="C31" s="34"/>
      <c r="D31" s="53"/>
      <c r="E31" s="53"/>
      <c r="F31" s="53"/>
      <c r="G31" s="53"/>
      <c r="H31" s="5"/>
    </row>
    <row r="32" spans="1:8" ht="15.75" customHeight="1">
      <c r="A32" s="36" t="s">
        <v>0</v>
      </c>
      <c r="B32" s="28">
        <v>7054670.523673845</v>
      </c>
      <c r="C32" s="28">
        <v>4345219.371493635</v>
      </c>
      <c r="D32" s="54">
        <v>969900.72244815</v>
      </c>
      <c r="E32" s="54">
        <v>539588.8558561709</v>
      </c>
      <c r="F32" s="54">
        <v>827125.1784456996</v>
      </c>
      <c r="G32" s="54">
        <v>372836.39543019095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5" ht="12.75">
      <c r="B34" s="37"/>
      <c r="C34" s="37"/>
      <c r="E34" s="37"/>
    </row>
    <row r="35" spans="2:5" ht="12.75">
      <c r="B35" s="37"/>
      <c r="C35" s="37"/>
      <c r="D35" s="37"/>
      <c r="E35" s="37"/>
    </row>
    <row r="36" spans="2:7" ht="12.75">
      <c r="B36" s="37"/>
      <c r="C36" s="37"/>
      <c r="D36" s="45"/>
      <c r="E36" s="45"/>
      <c r="F36" s="45"/>
      <c r="G36" s="45"/>
    </row>
    <row r="37" ht="12.75">
      <c r="E37" s="46"/>
    </row>
    <row r="40" spans="2:4" ht="12.75">
      <c r="B40" s="37"/>
      <c r="C40" s="37"/>
      <c r="D40" s="45"/>
    </row>
  </sheetData>
  <sheetProtection/>
  <mergeCells count="4">
    <mergeCell ref="A1:H1"/>
    <mergeCell ref="E3:H3"/>
    <mergeCell ref="A8:B8"/>
    <mergeCell ref="D8:H8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C25" sqref="C25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tr">
        <f>vagyon!E3</f>
        <v>Dátum:  2013/09/30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65" t="s">
        <v>19</v>
      </c>
      <c r="C8" s="66"/>
      <c r="D8" s="67"/>
      <c r="E8" s="67"/>
      <c r="F8" s="67"/>
      <c r="G8" s="67"/>
      <c r="H8" s="68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55"/>
      <c r="D10" s="55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>vagyon!B12/vagyon!B$32</f>
        <v>0.25617377624351106</v>
      </c>
      <c r="C12" s="39">
        <f>vagyon!C12/vagyon!C$32</f>
        <v>0.3996029677088915</v>
      </c>
      <c r="D12" s="39">
        <f>vagyon!D12/vagyon!D$32</f>
        <v>0.02148105440335088</v>
      </c>
      <c r="E12" s="39">
        <f>vagyon!E12/vagyon!E$32</f>
        <v>0.06821933537702297</v>
      </c>
      <c r="F12" s="39">
        <f>vagyon!F12/vagyon!F$32</f>
        <v>0.009282329502677608</v>
      </c>
      <c r="G12" s="39">
        <f>vagyon!G12/vagyon!G$32</f>
        <v>0.014849677557630614</v>
      </c>
      <c r="H12" s="5"/>
    </row>
    <row r="13" spans="1:8" ht="15">
      <c r="A13" s="27" t="s">
        <v>7</v>
      </c>
      <c r="B13" s="38">
        <f>vagyon!B13/vagyon!B$32</f>
        <v>0.16087345432563468</v>
      </c>
      <c r="C13" s="39">
        <f>vagyon!C13/vagyon!C$32</f>
        <v>0.16360752553153385</v>
      </c>
      <c r="D13" s="39">
        <f>vagyon!D13/vagyon!D$32</f>
        <v>0.13157471193970302</v>
      </c>
      <c r="E13" s="39">
        <f>vagyon!E13/vagyon!E$32</f>
        <v>0.10418429082005774</v>
      </c>
      <c r="F13" s="39">
        <f>vagyon!F13/vagyon!F$32</f>
        <v>0.12370221283169738</v>
      </c>
      <c r="G13" s="39">
        <f>vagyon!G13/vagyon!G$32</f>
        <v>0.369734080121863</v>
      </c>
      <c r="H13" s="5"/>
    </row>
    <row r="14" spans="1:8" ht="15">
      <c r="A14" s="27" t="s">
        <v>8</v>
      </c>
      <c r="B14" s="38">
        <f>vagyon!B14/vagyon!B$32</f>
        <v>0.25169528609247555</v>
      </c>
      <c r="C14" s="39">
        <f>vagyon!C14/vagyon!C$32</f>
        <v>0.11194991489484042</v>
      </c>
      <c r="D14" s="39">
        <f>vagyon!D14/vagyon!D$32</f>
        <v>0.4581208753243343</v>
      </c>
      <c r="E14" s="39">
        <f>vagyon!E14/vagyon!E$32</f>
        <v>0.1982467219146657</v>
      </c>
      <c r="F14" s="39">
        <f>vagyon!F14/vagyon!F$32</f>
        <v>0.6758446358544928</v>
      </c>
      <c r="G14" s="39">
        <f>vagyon!G14/vagyon!G$32</f>
        <v>0.47975137155318676</v>
      </c>
      <c r="H14" s="42"/>
    </row>
    <row r="15" spans="1:8" ht="15">
      <c r="A15" s="27" t="s">
        <v>9</v>
      </c>
      <c r="B15" s="38">
        <f>vagyon!B15/vagyon!B$32</f>
        <v>0.023857234359923766</v>
      </c>
      <c r="C15" s="39">
        <f>vagyon!C15/vagyon!C$32</f>
        <v>0.01612351204132136</v>
      </c>
      <c r="D15" s="39">
        <f>vagyon!D15/vagyon!D$32</f>
        <v>0.031292137476539195</v>
      </c>
      <c r="E15" s="39">
        <f>vagyon!E15/vagyon!E$32</f>
        <v>0.007620107909146837</v>
      </c>
      <c r="F15" s="39">
        <f>vagyon!F15/vagyon!F$32</f>
        <v>0.051927237126979275</v>
      </c>
      <c r="G15" s="39">
        <f>vagyon!G15/vagyon!G$32</f>
        <v>0.055875483412372536</v>
      </c>
      <c r="H15" s="5"/>
    </row>
    <row r="16" spans="1:8" ht="15">
      <c r="A16" s="27" t="s">
        <v>10</v>
      </c>
      <c r="B16" s="38">
        <f>vagyon!B16/vagyon!B$32</f>
        <v>0.021030714565222056</v>
      </c>
      <c r="C16" s="39">
        <f>vagyon!C16/vagyon!C$32</f>
        <v>0.014213203991357483</v>
      </c>
      <c r="D16" s="39">
        <f>vagyon!D16/vagyon!D$32</f>
        <v>0.051159946116698475</v>
      </c>
      <c r="E16" s="39">
        <f>vagyon!E16/vagyon!E$32</f>
        <v>0.044111650109177454</v>
      </c>
      <c r="F16" s="39">
        <f>vagyon!F16/vagyon!F$32</f>
        <v>0.010682325660915731</v>
      </c>
      <c r="G16" s="39">
        <f>vagyon!G16/vagyon!G$32</f>
        <v>0.011660419541348138</v>
      </c>
      <c r="H16" s="5"/>
    </row>
    <row r="17" spans="1:8" ht="15">
      <c r="A17" s="27" t="s">
        <v>23</v>
      </c>
      <c r="B17" s="38">
        <f>vagyon!B17/vagyon!B$32</f>
        <v>0.04728370590915607</v>
      </c>
      <c r="C17" s="39">
        <f>vagyon!C17/vagyon!C$32</f>
        <v>0.07365819284422143</v>
      </c>
      <c r="D17" s="39">
        <f>vagyon!D17/vagyon!D$32</f>
        <v>0.006830700746002999</v>
      </c>
      <c r="E17" s="39">
        <f>vagyon!E17/vagyon!E$32</f>
        <v>0.011780220386349006</v>
      </c>
      <c r="F17" s="39">
        <f>vagyon!F17/vagyon!F$32</f>
        <v>0.0005382999692005664</v>
      </c>
      <c r="G17" s="39">
        <f>vagyon!G17/vagyon!G$32</f>
        <v>0.000222996536869929</v>
      </c>
      <c r="H17" s="5"/>
    </row>
    <row r="18" spans="1:8" ht="15.75" thickBot="1">
      <c r="A18" s="27" t="s">
        <v>11</v>
      </c>
      <c r="B18" s="38">
        <f>vagyon!B18/vagyon!B$32</f>
        <v>0.011694951435381771</v>
      </c>
      <c r="C18" s="39">
        <f>vagyon!C18/vagyon!C$32</f>
        <v>0.00753875074003931</v>
      </c>
      <c r="D18" s="39">
        <f>vagyon!D18/vagyon!D$32</f>
        <v>0.014091066890501026</v>
      </c>
      <c r="E18" s="39">
        <f>vagyon!E18/vagyon!E$32</f>
        <v>0.062477321022149285</v>
      </c>
      <c r="F18" s="39">
        <f>vagyon!F18/vagyon!F$32</f>
        <v>0.0013035056251555423</v>
      </c>
      <c r="G18" s="39">
        <f>vagyon!G18/vagyon!G$32</f>
        <v>0.0034581896591461196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>vagyon!B20/vagyon!B$32</f>
        <v>0.044527894958643226</v>
      </c>
      <c r="C20" s="39">
        <f>vagyon!C20/vagyon!C$32</f>
        <v>0.06363091582842684</v>
      </c>
      <c r="D20" s="39">
        <f>vagyon!D20/vagyon!D$32</f>
        <v>0.027686671994012476</v>
      </c>
      <c r="E20" s="39">
        <f>vagyon!E20/vagyon!E$32</f>
        <v>0.006354659953773115</v>
      </c>
      <c r="F20" s="39">
        <f>vagyon!F20/vagyon!F$32</f>
        <v>0.0052520200081614425</v>
      </c>
      <c r="G20" s="39">
        <f>vagyon!G20/vagyon!G$32</f>
        <v>0.008081386768874214</v>
      </c>
      <c r="H20" s="5"/>
    </row>
    <row r="21" spans="1:8" ht="15">
      <c r="A21" s="27" t="s">
        <v>7</v>
      </c>
      <c r="B21" s="38">
        <f>vagyon!B21/vagyon!B$32</f>
        <v>0.0033364447357865294</v>
      </c>
      <c r="C21" s="39">
        <f>vagyon!C21/vagyon!C$32</f>
        <v>0.0019022178992097198</v>
      </c>
      <c r="D21" s="39">
        <f>vagyon!D21/vagyon!D$32</f>
        <v>0.0063991156582851125</v>
      </c>
      <c r="E21" s="39">
        <f>vagyon!E21/vagyon!E$32</f>
        <v>2.1386653698934106E-05</v>
      </c>
      <c r="F21" s="39">
        <f>vagyon!F21/vagyon!F$32</f>
        <v>0.009674747638573237</v>
      </c>
      <c r="G21" s="39">
        <f>vagyon!G21/vagyon!G$32</f>
        <v>0.0028207814818790033</v>
      </c>
      <c r="H21" s="5"/>
    </row>
    <row r="22" spans="1:8" ht="15">
      <c r="A22" s="27" t="s">
        <v>8</v>
      </c>
      <c r="B22" s="38">
        <f>vagyon!B22/vagyon!B$32</f>
        <v>0.03723419124409115</v>
      </c>
      <c r="C22" s="39">
        <f>vagyon!C22/vagyon!C$32</f>
        <v>0.03493685562532244</v>
      </c>
      <c r="D22" s="39">
        <f>vagyon!D22/vagyon!D$32</f>
        <v>0.0498022732095099</v>
      </c>
      <c r="E22" s="39">
        <f>vagyon!E22/vagyon!E$32</f>
        <v>0.00943851313720416</v>
      </c>
      <c r="F22" s="39">
        <f>vagyon!F22/vagyon!F$32</f>
        <v>0.06345474422975338</v>
      </c>
      <c r="G22" s="39">
        <f>vagyon!G22/vagyon!G$32</f>
        <v>0.013371698007466726</v>
      </c>
      <c r="H22" s="5"/>
    </row>
    <row r="23" spans="1:8" ht="15">
      <c r="A23" s="27" t="s">
        <v>9</v>
      </c>
      <c r="B23" s="38">
        <f>vagyon!B23/vagyon!B$32</f>
        <v>0.03024937233391865</v>
      </c>
      <c r="C23" s="39">
        <f>vagyon!C23/vagyon!C$32</f>
        <v>0.025560777160275994</v>
      </c>
      <c r="D23" s="39">
        <f>vagyon!D23/vagyon!D$32</f>
        <v>0.018942897305601204</v>
      </c>
      <c r="E23" s="39">
        <f>vagyon!E23/vagyon!E$32</f>
        <v>0.11332363852747328</v>
      </c>
      <c r="F23" s="39">
        <f>vagyon!F23/vagyon!F$32</f>
        <v>0.022567558155415193</v>
      </c>
      <c r="G23" s="39">
        <f>vagyon!G23/vagyon!G$32</f>
        <v>0.011117673983630746</v>
      </c>
      <c r="H23" s="5"/>
    </row>
    <row r="24" spans="1:8" ht="15">
      <c r="A24" s="27" t="s">
        <v>10</v>
      </c>
      <c r="B24" s="38">
        <f>vagyon!B24/vagyon!B$32</f>
        <v>0.1066176827958595</v>
      </c>
      <c r="C24" s="39">
        <f>vagyon!C24/vagyon!C$32</f>
        <v>0.087454147547759</v>
      </c>
      <c r="D24" s="39">
        <f>vagyon!D24/vagyon!D$32</f>
        <v>0.16530610869822168</v>
      </c>
      <c r="E24" s="39">
        <f>vagyon!E24/vagyon!E$32</f>
        <v>0.3388264917399108</v>
      </c>
      <c r="F24" s="39">
        <f>vagyon!F24/vagyon!F$32</f>
        <v>0.026264415143874887</v>
      </c>
      <c r="G24" s="39">
        <f>vagyon!G24/vagyon!G$32</f>
        <v>0.01948226043261229</v>
      </c>
      <c r="H24" s="5"/>
    </row>
    <row r="25" spans="1:8" ht="15">
      <c r="A25" s="27" t="s">
        <v>23</v>
      </c>
      <c r="B25" s="38">
        <f>vagyon!B25/vagyon!B$32</f>
        <v>0.0015504308854167234</v>
      </c>
      <c r="C25" s="39">
        <f>vagyon!C25/vagyon!C$32</f>
        <v>0.0019245458531957067</v>
      </c>
      <c r="D25" s="39">
        <f>vagyon!D25/vagyon!D$32</f>
        <v>0.0013595800976319644</v>
      </c>
      <c r="E25" s="39">
        <f>vagyon!E25/vagyon!E$32</f>
        <v>0.0013178642169540046</v>
      </c>
      <c r="F25" s="39">
        <f>vagyon!F25/vagyon!F$32</f>
        <v>0.0006594438109292919</v>
      </c>
      <c r="G25" s="39">
        <f>vagyon!G25/vagyon!G$32</f>
        <v>0</v>
      </c>
      <c r="H25" s="5"/>
    </row>
    <row r="26" spans="1:8" ht="15.75" thickBot="1">
      <c r="A26" s="32" t="s">
        <v>11</v>
      </c>
      <c r="B26" s="38">
        <f>vagyon!B26/vagyon!B$32</f>
        <v>0.003874860114979447</v>
      </c>
      <c r="C26" s="39">
        <f>vagyon!C26/vagyon!C$32</f>
        <v>-0.0021035276663950143</v>
      </c>
      <c r="D26" s="39">
        <f>vagyon!D26/vagyon!D$32</f>
        <v>0.015952860139607897</v>
      </c>
      <c r="E26" s="39">
        <f>vagyon!E26/vagyon!E$32</f>
        <v>0.034077798232416565</v>
      </c>
      <c r="F26" s="39">
        <f>vagyon!F26/vagyon!F$32</f>
        <v>-0.0011534755578262914</v>
      </c>
      <c r="G26" s="39">
        <f>vagyon!G26/vagyon!G$32</f>
        <v>0.00957398094311973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vagyon!B28/vagyon!B$32</f>
        <v>0.007272213694904822</v>
      </c>
      <c r="C28" s="39">
        <f>vagyon!C28/vagyon!C$32</f>
        <v>0.011688567522328618</v>
      </c>
      <c r="D28" s="39">
        <f>vagyon!D28/vagyon!D$32</f>
        <v>0.0007441594434704649</v>
      </c>
      <c r="E28" s="39">
        <f>vagyon!E28/vagyon!E$32</f>
        <v>-0.0005231675123017121</v>
      </c>
      <c r="F28" s="39">
        <f>vagyon!F28/vagyon!F$32</f>
        <v>6.30815684295403E-05</v>
      </c>
      <c r="G28" s="39">
        <f>vagyon!G28/vagyon!G$32</f>
        <v>5.911385406639219E-05</v>
      </c>
      <c r="H28" s="5"/>
    </row>
    <row r="29" spans="1:8" ht="14.25">
      <c r="A29" s="33" t="s">
        <v>14</v>
      </c>
      <c r="B29" s="38">
        <f>vagyon!B29/vagyon!B$32</f>
        <v>0.09145133407787336</v>
      </c>
      <c r="C29" s="39">
        <f>vagyon!C29/vagyon!C$32</f>
        <v>0.06128473516382475</v>
      </c>
      <c r="D29" s="39">
        <f>vagyon!D29/vagyon!D$32</f>
        <v>0.12470636758340332</v>
      </c>
      <c r="E29" s="39">
        <f>vagyon!E29/vagyon!E$32</f>
        <v>0.314749406310638</v>
      </c>
      <c r="F29" s="39">
        <f>vagyon!F29/vagyon!F$32</f>
        <v>0.027593045431951204</v>
      </c>
      <c r="G29" s="39">
        <f>vagyon!G29/vagyon!G$32</f>
        <v>0.1750162875367014</v>
      </c>
      <c r="H29" s="42"/>
    </row>
    <row r="30" spans="1:8" ht="14.25">
      <c r="A30" s="33" t="s">
        <v>15</v>
      </c>
      <c r="B30" s="38">
        <f>vagyon!B30/vagyon!B$32</f>
        <v>0.08046765867241833</v>
      </c>
      <c r="C30" s="39">
        <f>vagyon!C30/vagyon!C$32</f>
        <v>0.061087815238958655</v>
      </c>
      <c r="D30" s="39">
        <f>vagyon!D30/vagyon!D$32</f>
        <v>0.08851408732774295</v>
      </c>
      <c r="E30" s="39">
        <f>vagyon!E30/vagyon!E$32</f>
        <v>0.3806076323299769</v>
      </c>
      <c r="F30" s="39">
        <f>vagyon!F30/vagyon!F$32</f>
        <v>0.012973984504139106</v>
      </c>
      <c r="G30" s="39">
        <f>vagyon!G30/vagyon!G$32</f>
        <v>0.0007516386732423263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 aca="true" t="shared" si="0" ref="B32:G32">SUM(B20:B26,B12:B18)</f>
        <v>1.0000000000000004</v>
      </c>
      <c r="C32" s="38">
        <f t="shared" si="0"/>
        <v>1</v>
      </c>
      <c r="D32" s="38">
        <f t="shared" si="0"/>
        <v>1.0000000000000002</v>
      </c>
      <c r="E32" s="38">
        <f t="shared" si="0"/>
        <v>0.9999999999999998</v>
      </c>
      <c r="F32" s="38">
        <f t="shared" si="0"/>
        <v>1</v>
      </c>
      <c r="G32" s="38">
        <f t="shared" si="0"/>
        <v>0.9999999999999998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spans="3:4" ht="12.75">
      <c r="C36" s="45"/>
      <c r="D36" s="46"/>
    </row>
    <row r="40" ht="12.75">
      <c r="C40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0">
      <selection activeCell="F28" sqref="F28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customWidth="1"/>
    <col min="4" max="4" width="11.7109375" style="0" bestFit="1" customWidth="1"/>
    <col min="5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tr">
        <f>vagyon!E3</f>
        <v>Dátum:  2013/09/30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9" ht="15.75" customHeight="1" thickBot="1">
      <c r="A8" s="44" t="s">
        <v>22</v>
      </c>
      <c r="B8" s="66" t="s">
        <v>20</v>
      </c>
      <c r="C8" s="66"/>
      <c r="D8" s="66"/>
      <c r="E8" s="66"/>
      <c r="F8" s="66"/>
      <c r="G8" s="66"/>
      <c r="H8" s="69"/>
      <c r="I8" s="43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 aca="true" t="shared" si="0" ref="B12:B18">SUM(C12:G12)</f>
        <v>1</v>
      </c>
      <c r="C12" s="39">
        <f>vagyon!C12/vagyon!$B12</f>
        <v>0.9607911766488239</v>
      </c>
      <c r="D12" s="39">
        <f>vagyon!D12/vagyon!$B12</f>
        <v>0.011528464644709692</v>
      </c>
      <c r="E12" s="39">
        <f>vagyon!E12/vagyon!$B12</f>
        <v>0.020368500112900915</v>
      </c>
      <c r="F12" s="39">
        <f>vagyon!F12/vagyon!$B12</f>
        <v>0.004248316031863518</v>
      </c>
      <c r="G12" s="39">
        <f>vagyon!G12/vagyon!$B12</f>
        <v>0.00306354256170203</v>
      </c>
      <c r="H12" s="5"/>
    </row>
    <row r="13" spans="1:8" ht="15">
      <c r="A13" s="27" t="s">
        <v>7</v>
      </c>
      <c r="B13" s="38">
        <f t="shared" si="0"/>
        <v>0.9999999999999998</v>
      </c>
      <c r="C13" s="39">
        <f>vagyon!C13/vagyon!$B13</f>
        <v>0.62640304534365</v>
      </c>
      <c r="D13" s="39">
        <f>vagyon!D13/vagyon!$B13</f>
        <v>0.11244459586410449</v>
      </c>
      <c r="E13" s="39">
        <f>vagyon!E13/vagyon!$B13</f>
        <v>0.04953407856393359</v>
      </c>
      <c r="F13" s="39">
        <f>vagyon!F13/vagyon!$B13</f>
        <v>0.09015453694048192</v>
      </c>
      <c r="G13" s="39">
        <f>vagyon!G13/vagyon!$B13</f>
        <v>0.12146374328782986</v>
      </c>
      <c r="H13" s="5"/>
    </row>
    <row r="14" spans="1:8" ht="15">
      <c r="A14" s="27" t="s">
        <v>8</v>
      </c>
      <c r="B14" s="38">
        <f t="shared" si="0"/>
        <v>0.9999999999999998</v>
      </c>
      <c r="C14" s="39">
        <f>vagyon!C14/vagyon!$B14</f>
        <v>0.27395779200109527</v>
      </c>
      <c r="D14" s="39">
        <f>vagyon!D14/vagyon!$B14</f>
        <v>0.2502393176799107</v>
      </c>
      <c r="E14" s="39">
        <f>vagyon!E14/vagyon!$B14</f>
        <v>0.06024446735340655</v>
      </c>
      <c r="F14" s="39">
        <f>vagyon!F14/vagyon!$B14</f>
        <v>0.31482288545353426</v>
      </c>
      <c r="G14" s="39">
        <f>vagyon!G14/vagyon!$B14</f>
        <v>0.10073553751205315</v>
      </c>
      <c r="H14" s="5"/>
    </row>
    <row r="15" spans="1:8" ht="15">
      <c r="A15" s="27" t="s">
        <v>9</v>
      </c>
      <c r="B15" s="38">
        <f t="shared" si="0"/>
        <v>0.9999999999999999</v>
      </c>
      <c r="C15" s="39">
        <f>vagyon!C15/vagyon!$B15</f>
        <v>0.4162694324201711</v>
      </c>
      <c r="D15" s="39">
        <f>vagyon!D15/vagyon!$B15</f>
        <v>0.1803290438570949</v>
      </c>
      <c r="E15" s="39">
        <f>vagyon!E15/vagyon!$B15</f>
        <v>0.024430213403035417</v>
      </c>
      <c r="F15" s="39">
        <f>vagyon!F15/vagyon!$B15</f>
        <v>0.2551935096691405</v>
      </c>
      <c r="G15" s="39">
        <f>vagyon!G15/vagyon!$B15</f>
        <v>0.12377780065055796</v>
      </c>
      <c r="H15" s="5"/>
    </row>
    <row r="16" spans="1:8" ht="15">
      <c r="A16" s="27" t="s">
        <v>10</v>
      </c>
      <c r="B16" s="38">
        <f t="shared" si="0"/>
        <v>1</v>
      </c>
      <c r="C16" s="39">
        <f>vagyon!C16/vagyon!$B16</f>
        <v>0.4162679090740682</v>
      </c>
      <c r="D16" s="39">
        <f>vagyon!D16/vagyon!$B16</f>
        <v>0.33444645470344575</v>
      </c>
      <c r="E16" s="39">
        <f>vagyon!E16/vagyon!$B16</f>
        <v>0.16042997319450747</v>
      </c>
      <c r="F16" s="39">
        <f>vagyon!F16/vagyon!$B16</f>
        <v>0.059553362883136035</v>
      </c>
      <c r="G16" s="39">
        <f>vagyon!G16/vagyon!$B16</f>
        <v>0.029302300144842554</v>
      </c>
      <c r="H16" s="5"/>
    </row>
    <row r="17" spans="1:8" ht="15">
      <c r="A17" s="27" t="s">
        <v>23</v>
      </c>
      <c r="B17" s="38">
        <f>SUM(C17:G17)</f>
        <v>0.9999999999999999</v>
      </c>
      <c r="C17" s="39">
        <f>vagyon!C17/vagyon!$B17</f>
        <v>0.9594989933920031</v>
      </c>
      <c r="D17" s="39">
        <f>vagyon!D17/vagyon!$B17</f>
        <v>0.019861145774519123</v>
      </c>
      <c r="E17" s="39">
        <f>vagyon!E17/vagyon!$B17</f>
        <v>0.019055842029623706</v>
      </c>
      <c r="F17" s="39">
        <f>vagyon!F17/vagyon!$B17</f>
        <v>0.0013347728160650137</v>
      </c>
      <c r="G17" s="39">
        <f>vagyon!G17/vagyon!$B17</f>
        <v>0.00024924598778899816</v>
      </c>
      <c r="H17" s="5"/>
    </row>
    <row r="18" spans="1:8" ht="15.75" thickBot="1">
      <c r="A18" s="27" t="s">
        <v>11</v>
      </c>
      <c r="B18" s="38">
        <f t="shared" si="0"/>
        <v>1</v>
      </c>
      <c r="C18" s="39">
        <f>vagyon!C18/vagyon!$B18</f>
        <v>0.39704152734384446</v>
      </c>
      <c r="D18" s="39">
        <f>vagyon!D18/vagyon!$B18</f>
        <v>0.16565173961990162</v>
      </c>
      <c r="E18" s="39">
        <f>vagyon!E18/vagyon!$B18</f>
        <v>0.4086111491484656</v>
      </c>
      <c r="F18" s="39">
        <f>vagyon!F18/vagyon!$B18</f>
        <v>0.013067995996045152</v>
      </c>
      <c r="G18" s="39">
        <f>vagyon!G18/vagyon!$B18</f>
        <v>0.015627587891743185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 aca="true" t="shared" si="1" ref="B20:B26">SUM(C20:G20)</f>
        <v>1</v>
      </c>
      <c r="C20" s="39">
        <f>vagyon!C20/vagyon!$B20</f>
        <v>0.8801789560680525</v>
      </c>
      <c r="D20" s="39">
        <f>vagyon!D20/vagyon!$B20</f>
        <v>0.0854848469283725</v>
      </c>
      <c r="E20" s="39">
        <f>vagyon!E20/vagyon!$B20</f>
        <v>0.01091556920351844</v>
      </c>
      <c r="F20" s="39">
        <f>vagyon!F20/vagyon!$B20</f>
        <v>0.013828934295287122</v>
      </c>
      <c r="G20" s="39">
        <f>vagyon!G20/vagyon!$B20</f>
        <v>0.009591693504769376</v>
      </c>
      <c r="H20" s="5"/>
    </row>
    <row r="21" spans="1:8" ht="15">
      <c r="A21" s="27" t="s">
        <v>7</v>
      </c>
      <c r="B21" s="38">
        <f t="shared" si="1"/>
        <v>1</v>
      </c>
      <c r="C21" s="39">
        <f>vagyon!C21/vagyon!$B21</f>
        <v>0.3511650611617111</v>
      </c>
      <c r="D21" s="39">
        <f>vagyon!D21/vagyon!$B21</f>
        <v>0.263685695858386</v>
      </c>
      <c r="E21" s="39">
        <f>vagyon!E21/vagyon!$B21</f>
        <v>0.0004902810839065972</v>
      </c>
      <c r="F21" s="39">
        <f>vagyon!F21/vagyon!$B21</f>
        <v>0.3399775309485327</v>
      </c>
      <c r="G21" s="39">
        <f>vagyon!G21/vagyon!$B21</f>
        <v>0.044681430947463546</v>
      </c>
      <c r="H21" s="5"/>
    </row>
    <row r="22" spans="1:8" ht="15">
      <c r="A22" s="27" t="s">
        <v>8</v>
      </c>
      <c r="B22" s="38">
        <f t="shared" si="1"/>
        <v>1</v>
      </c>
      <c r="C22" s="39">
        <f>vagyon!C22/vagyon!$B22</f>
        <v>0.5779321591516285</v>
      </c>
      <c r="D22" s="39">
        <f>vagyon!D22/vagyon!$B22</f>
        <v>0.18388986273795102</v>
      </c>
      <c r="E22" s="39">
        <f>vagyon!E22/vagyon!$B22</f>
        <v>0.019388664494725535</v>
      </c>
      <c r="F22" s="39">
        <f>vagyon!F22/vagyon!$B22</f>
        <v>0.19980975100987172</v>
      </c>
      <c r="G22" s="39">
        <f>vagyon!G22/vagyon!$B22</f>
        <v>0.018979562605823185</v>
      </c>
      <c r="H22" s="5"/>
    </row>
    <row r="23" spans="1:8" ht="15">
      <c r="A23" s="27" t="s">
        <v>9</v>
      </c>
      <c r="B23" s="38">
        <f t="shared" si="1"/>
        <v>1</v>
      </c>
      <c r="C23" s="39">
        <f>vagyon!C23/vagyon!$B23</f>
        <v>0.5204663522903036</v>
      </c>
      <c r="D23" s="39">
        <f>vagyon!D23/vagyon!$B23</f>
        <v>0.08609552615868081</v>
      </c>
      <c r="E23" s="39">
        <f>vagyon!E23/vagyon!$B23</f>
        <v>0.2865433794318304</v>
      </c>
      <c r="F23" s="39">
        <f>vagyon!F23/vagyon!$B23</f>
        <v>0.08747072143008905</v>
      </c>
      <c r="G23" s="39">
        <f>vagyon!G23/vagyon!$B23</f>
        <v>0.01942402068909618</v>
      </c>
      <c r="H23" s="5"/>
    </row>
    <row r="24" spans="1:8" ht="15">
      <c r="A24" s="27" t="s">
        <v>10</v>
      </c>
      <c r="B24" s="38">
        <f t="shared" si="1"/>
        <v>1.0000000000000004</v>
      </c>
      <c r="C24" s="39">
        <f>vagyon!C24/vagyon!$B24</f>
        <v>0.5052265243179773</v>
      </c>
      <c r="D24" s="39">
        <f>vagyon!D24/vagyon!$B24</f>
        <v>0.21316220818690584</v>
      </c>
      <c r="E24" s="39">
        <f>vagyon!E24/vagyon!$B24</f>
        <v>0.2430716760777491</v>
      </c>
      <c r="F24" s="39">
        <f>vagyon!F24/vagyon!$B24</f>
        <v>0.028882381535260664</v>
      </c>
      <c r="G24" s="39">
        <f>vagyon!G24/vagyon!$B24</f>
        <v>0.009657209882107333</v>
      </c>
      <c r="H24" s="5"/>
    </row>
    <row r="25" spans="1:8" ht="15">
      <c r="A25" s="27" t="s">
        <v>23</v>
      </c>
      <c r="B25" s="38">
        <f>SUM(C25:G25)</f>
        <v>1</v>
      </c>
      <c r="C25" s="39">
        <f>vagyon!C25/vagyon!$B25</f>
        <v>0.7645586797749973</v>
      </c>
      <c r="D25" s="39">
        <f>vagyon!D25/vagyon!$B25</f>
        <v>0.12055991540157047</v>
      </c>
      <c r="E25" s="39">
        <f>vagyon!E25/vagyon!$B25</f>
        <v>0.06501364131482328</v>
      </c>
      <c r="F25" s="39">
        <f>vagyon!F25/vagyon!$B25</f>
        <v>0.04986776350860909</v>
      </c>
      <c r="G25" s="39">
        <f>vagyon!G25/vagyon!$B25</f>
        <v>0</v>
      </c>
      <c r="H25" s="5"/>
    </row>
    <row r="26" spans="1:8" ht="15.75" thickBot="1">
      <c r="A26" s="32" t="s">
        <v>11</v>
      </c>
      <c r="B26" s="38">
        <f t="shared" si="1"/>
        <v>1</v>
      </c>
      <c r="C26" s="39">
        <f>vagyon!C26/vagyon!$B26</f>
        <v>-0.33436989669132067</v>
      </c>
      <c r="D26" s="39">
        <f>vagyon!D26/vagyon!$B26</f>
        <v>0.5660216931688643</v>
      </c>
      <c r="E26" s="39">
        <f>vagyon!E26/vagyon!$B26</f>
        <v>0.6726694968453173</v>
      </c>
      <c r="F26" s="39">
        <f>vagyon!F26/vagyon!$B26</f>
        <v>-0.03490172346739139</v>
      </c>
      <c r="G26" s="39">
        <f>vagyon!G26/vagyon!$B26</f>
        <v>0.1305804301445305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SUM(C28:G28)</f>
        <v>1</v>
      </c>
      <c r="C28" s="39">
        <f>vagyon!C28/vagyon!$B28</f>
        <v>0.9899873135019917</v>
      </c>
      <c r="D28" s="39">
        <f>vagyon!D28/vagyon!$B28</f>
        <v>0.014068568594335527</v>
      </c>
      <c r="E28" s="39">
        <f>vagyon!E28/vagyon!$B28</f>
        <v>-0.005502504052990251</v>
      </c>
      <c r="F28" s="39">
        <f>vagyon!F28/vagyon!$B28</f>
        <v>0.001017022020737951</v>
      </c>
      <c r="G28" s="39">
        <f>vagyon!G28/vagyon!$B28</f>
        <v>0.00042959993592504755</v>
      </c>
      <c r="H28" s="5"/>
    </row>
    <row r="29" spans="1:8" ht="14.25">
      <c r="A29" s="33" t="s">
        <v>14</v>
      </c>
      <c r="B29" s="38">
        <f>SUM(C29:G29)</f>
        <v>1</v>
      </c>
      <c r="C29" s="39">
        <f>vagyon!C29/vagyon!$B29</f>
        <v>0.41275965408355325</v>
      </c>
      <c r="D29" s="39">
        <f>vagyon!D29/vagyon!$B29</f>
        <v>0.18747749039481829</v>
      </c>
      <c r="E29" s="39">
        <f>vagyon!E29/vagyon!$B29</f>
        <v>0.26324559357650046</v>
      </c>
      <c r="F29" s="39">
        <f>vagyon!F29/vagyon!$B29</f>
        <v>0.035375622962283304</v>
      </c>
      <c r="G29" s="39">
        <f>vagyon!G29/vagyon!$B29</f>
        <v>0.10114163898284477</v>
      </c>
      <c r="H29" s="5"/>
    </row>
    <row r="30" spans="1:8" ht="14.25">
      <c r="A30" s="33" t="s">
        <v>15</v>
      </c>
      <c r="B30" s="38">
        <f>SUM(C30:G30)</f>
        <v>0.9999999999999999</v>
      </c>
      <c r="C30" s="39">
        <f>vagyon!C30/vagyon!$B30</f>
        <v>0.4675932137417047</v>
      </c>
      <c r="D30" s="39">
        <f>vagyon!D30/vagyon!$B30</f>
        <v>0.15123126255107022</v>
      </c>
      <c r="E30" s="39">
        <f>vagyon!E30/vagyon!$B30</f>
        <v>0.3617781752368952</v>
      </c>
      <c r="F30" s="39">
        <f>vagyon!F30/vagyon!$B30</f>
        <v>0.01890368690357851</v>
      </c>
      <c r="G30" s="39">
        <f>vagyon!G30/vagyon!$B30</f>
        <v>0.0004936615667512621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>SUM(C32:G32)</f>
        <v>1.0000000000000002</v>
      </c>
      <c r="C32" s="38">
        <f>vagyon!C32/vagyon!$B32</f>
        <v>0.6159351250936641</v>
      </c>
      <c r="D32" s="38">
        <f>vagyon!D32/vagyon!$B32</f>
        <v>0.13748348972406113</v>
      </c>
      <c r="E32" s="38">
        <f>vagyon!E32/vagyon!$B32</f>
        <v>0.07648675498670494</v>
      </c>
      <c r="F32" s="38">
        <f>vagyon!F32/vagyon!$B32</f>
        <v>0.11724504718825046</v>
      </c>
      <c r="G32" s="38">
        <f>vagyon!G32/vagyon!$B32</f>
        <v>0.05284958300731949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ht="12.75">
      <c r="C36" s="37"/>
    </row>
    <row r="40" ht="12.75">
      <c r="C40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7">
      <selection activeCell="L16" sqref="L16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56" t="s">
        <v>16</v>
      </c>
      <c r="B1" s="57"/>
      <c r="C1" s="57"/>
      <c r="D1" s="57"/>
      <c r="E1" s="57"/>
      <c r="F1" s="57"/>
      <c r="G1" s="57"/>
      <c r="H1" s="5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59" t="str">
        <f>vagyon!E3</f>
        <v>Dátum:  2013/09/30</v>
      </c>
      <c r="F3" s="59"/>
      <c r="G3" s="59"/>
      <c r="H3" s="6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70" t="s">
        <v>17</v>
      </c>
      <c r="C8" s="70"/>
      <c r="D8" s="70"/>
      <c r="E8" s="70"/>
      <c r="F8" s="70"/>
      <c r="G8" s="70"/>
      <c r="H8" s="71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40">
        <v>-0.0275631706887266</v>
      </c>
      <c r="C12" s="41">
        <v>-0.033182024272669586</v>
      </c>
      <c r="D12" s="41">
        <v>-0.01299098008458055</v>
      </c>
      <c r="E12" s="41">
        <v>0.16199867429020487</v>
      </c>
      <c r="F12" s="41">
        <v>0.008972052099779138</v>
      </c>
      <c r="G12" s="41">
        <v>1.6444348834885352</v>
      </c>
      <c r="H12" s="5"/>
    </row>
    <row r="13" spans="1:8" ht="15">
      <c r="A13" s="27" t="s">
        <v>7</v>
      </c>
      <c r="B13" s="40">
        <v>0.04294002288721832</v>
      </c>
      <c r="C13" s="41">
        <v>0.09369790209987694</v>
      </c>
      <c r="D13" s="41">
        <v>-0.012191535310544621</v>
      </c>
      <c r="E13" s="41">
        <v>0.01559711473622194</v>
      </c>
      <c r="F13" s="41">
        <v>-0.10842568968082833</v>
      </c>
      <c r="G13" s="41">
        <v>-0.007366638575789675</v>
      </c>
      <c r="H13" s="5"/>
    </row>
    <row r="14" spans="1:8" ht="15">
      <c r="A14" s="27" t="s">
        <v>8</v>
      </c>
      <c r="B14" s="40">
        <v>0.04826021450553597</v>
      </c>
      <c r="C14" s="41">
        <v>0.11185831385359912</v>
      </c>
      <c r="D14" s="41">
        <v>0.03284407510957221</v>
      </c>
      <c r="E14" s="41">
        <v>-0.010626379951360287</v>
      </c>
      <c r="F14" s="41">
        <v>0.01933882129111253</v>
      </c>
      <c r="G14" s="41">
        <v>0.05435996774843188</v>
      </c>
      <c r="H14" s="5"/>
    </row>
    <row r="15" spans="1:8" ht="15">
      <c r="A15" s="27" t="s">
        <v>9</v>
      </c>
      <c r="B15" s="40">
        <v>-0.08191856453819668</v>
      </c>
      <c r="C15" s="41">
        <v>-0.093195278083398</v>
      </c>
      <c r="D15" s="41">
        <v>-0.08076500269555043</v>
      </c>
      <c r="E15" s="41">
        <v>-0.05632039313879855</v>
      </c>
      <c r="F15" s="41">
        <v>-0.028191814162187412</v>
      </c>
      <c r="G15" s="41">
        <v>-0.14940692482136997</v>
      </c>
      <c r="H15" s="5"/>
    </row>
    <row r="16" spans="1:8" ht="15">
      <c r="A16" s="27" t="s">
        <v>10</v>
      </c>
      <c r="B16" s="40">
        <v>0.03234633738081483</v>
      </c>
      <c r="C16" s="41">
        <v>0.0883778718792676</v>
      </c>
      <c r="D16" s="41">
        <v>-0.010788043837548167</v>
      </c>
      <c r="E16" s="41">
        <v>-0.024206162520669094</v>
      </c>
      <c r="F16" s="41">
        <v>0.012630042076847037</v>
      </c>
      <c r="G16" s="41">
        <v>0.17742772089138348</v>
      </c>
      <c r="H16" s="5"/>
    </row>
    <row r="17" spans="1:8" ht="15">
      <c r="A17" s="27" t="s">
        <v>23</v>
      </c>
      <c r="B17" s="40">
        <v>0.02839879833827119</v>
      </c>
      <c r="C17" s="41">
        <v>0.029511225759082604</v>
      </c>
      <c r="D17" s="41">
        <v>0.03435209424612129</v>
      </c>
      <c r="E17" s="41">
        <v>-0.03887203901711944</v>
      </c>
      <c r="F17" s="41">
        <v>-0.018306782056972337</v>
      </c>
      <c r="G17" s="41">
        <v>82.141225</v>
      </c>
      <c r="H17" s="5"/>
    </row>
    <row r="18" spans="1:8" ht="15.75" thickBot="1">
      <c r="A18" s="27" t="s">
        <v>11</v>
      </c>
      <c r="B18" s="40">
        <v>0.07779466825030257</v>
      </c>
      <c r="C18" s="41">
        <v>0.5501809384478842</v>
      </c>
      <c r="D18" s="41">
        <v>-0.4138093088421615</v>
      </c>
      <c r="E18" s="41">
        <v>0.056405199284231156</v>
      </c>
      <c r="F18" s="41">
        <v>0.6034918097199156</v>
      </c>
      <c r="G18" s="41">
        <v>-3.67628853451606</v>
      </c>
      <c r="H18" s="5"/>
    </row>
    <row r="19" spans="1:8" ht="15">
      <c r="A19" s="24" t="s">
        <v>12</v>
      </c>
      <c r="B19" s="30"/>
      <c r="C19" s="48"/>
      <c r="D19" s="30"/>
      <c r="E19" s="30"/>
      <c r="F19" s="30"/>
      <c r="G19" s="31"/>
      <c r="H19" s="5"/>
    </row>
    <row r="20" spans="1:8" ht="15">
      <c r="A20" s="27" t="s">
        <v>6</v>
      </c>
      <c r="B20" s="40">
        <v>0.261331895490978</v>
      </c>
      <c r="C20" s="41">
        <v>0.29542626513996906</v>
      </c>
      <c r="D20" s="41">
        <v>0.2040788705480121</v>
      </c>
      <c r="E20" s="41">
        <v>-0.08633340896171582</v>
      </c>
      <c r="F20" s="41">
        <v>-0.18413456640130954</v>
      </c>
      <c r="G20" s="41">
        <v>-0.28784026384929773</v>
      </c>
      <c r="H20" s="5"/>
    </row>
    <row r="21" spans="1:8" ht="15">
      <c r="A21" s="27" t="s">
        <v>7</v>
      </c>
      <c r="B21" s="40">
        <v>-0.18634428467230146</v>
      </c>
      <c r="C21" s="41">
        <v>0.029791729703682268</v>
      </c>
      <c r="D21" s="41">
        <v>-0.10035144159111786</v>
      </c>
      <c r="E21" s="41">
        <v>-0.14136904761904767</v>
      </c>
      <c r="F21" s="41">
        <v>-0.37677842324738653</v>
      </c>
      <c r="G21" s="41">
        <v>-0.0849458810427034</v>
      </c>
      <c r="H21" s="5"/>
    </row>
    <row r="22" spans="1:8" ht="15">
      <c r="A22" s="27" t="s">
        <v>8</v>
      </c>
      <c r="B22" s="40">
        <v>0.14106794840846093</v>
      </c>
      <c r="C22" s="41">
        <v>0.16897661439511547</v>
      </c>
      <c r="D22" s="41">
        <v>0.034214445757212886</v>
      </c>
      <c r="E22" s="41">
        <v>0.026048122807270424</v>
      </c>
      <c r="F22" s="41">
        <v>0.18314187556510197</v>
      </c>
      <c r="G22" s="41">
        <v>0.15749857695090141</v>
      </c>
      <c r="H22" s="5"/>
    </row>
    <row r="23" spans="1:8" ht="15">
      <c r="A23" s="27" t="s">
        <v>9</v>
      </c>
      <c r="B23" s="40">
        <v>0.05496283801043722</v>
      </c>
      <c r="C23" s="41">
        <v>0.15634411115129132</v>
      </c>
      <c r="D23" s="41">
        <v>-0.1235181484902036</v>
      </c>
      <c r="E23" s="41">
        <v>0.01365483425266123</v>
      </c>
      <c r="F23" s="41">
        <v>-0.09419164521609913</v>
      </c>
      <c r="G23" s="41">
        <v>-0.044369409742916255</v>
      </c>
      <c r="H23" s="5"/>
    </row>
    <row r="24" spans="1:8" ht="15">
      <c r="A24" s="27" t="s">
        <v>10</v>
      </c>
      <c r="B24" s="40">
        <v>0.08662013901974386</v>
      </c>
      <c r="C24" s="41">
        <v>0.12494060962544329</v>
      </c>
      <c r="D24" s="41">
        <v>0.0363480111203478</v>
      </c>
      <c r="E24" s="41">
        <v>0.052794344030123286</v>
      </c>
      <c r="F24" s="41">
        <v>0.1415239005526272</v>
      </c>
      <c r="G24" s="41">
        <v>0.03830654298931768</v>
      </c>
      <c r="H24" s="5"/>
    </row>
    <row r="25" spans="1:8" ht="15">
      <c r="A25" s="27" t="s">
        <v>23</v>
      </c>
      <c r="B25" s="40">
        <v>0.10898681938197652</v>
      </c>
      <c r="C25" s="41">
        <v>0.15026048566965122</v>
      </c>
      <c r="D25" s="41">
        <v>0.014920092306366595</v>
      </c>
      <c r="E25" s="41">
        <v>-0.055376657742062685</v>
      </c>
      <c r="F25" s="41">
        <v>0.008889606395190874</v>
      </c>
      <c r="G25" s="41">
        <v>0</v>
      </c>
      <c r="H25" s="5"/>
    </row>
    <row r="26" spans="1:8" ht="15.75" thickBot="1">
      <c r="A26" s="32" t="s">
        <v>11</v>
      </c>
      <c r="B26" s="40">
        <v>0.7205078564029619</v>
      </c>
      <c r="C26" s="41">
        <v>-0.3484519269126478</v>
      </c>
      <c r="D26" s="41">
        <v>0.6002784054429857</v>
      </c>
      <c r="E26" s="41">
        <v>0.028328732939839396</v>
      </c>
      <c r="F26" s="41">
        <v>20.94229437478924</v>
      </c>
      <c r="G26" s="41">
        <v>0.48106234373647094</v>
      </c>
      <c r="H26" s="5"/>
    </row>
    <row r="27" spans="1:8" ht="13.5" customHeight="1">
      <c r="A27" s="33"/>
      <c r="B27" s="28"/>
      <c r="C27" s="49"/>
      <c r="D27" s="34"/>
      <c r="E27" s="34"/>
      <c r="F27" s="34"/>
      <c r="G27" s="34"/>
      <c r="H27" s="5"/>
    </row>
    <row r="28" spans="1:8" ht="14.25">
      <c r="A28" s="33" t="s">
        <v>13</v>
      </c>
      <c r="B28" s="40">
        <v>-0.035263844363566665</v>
      </c>
      <c r="C28" s="41">
        <v>0.03106214291736653</v>
      </c>
      <c r="D28" s="41">
        <v>-1.7745307874464737</v>
      </c>
      <c r="E28" s="41">
        <v>-1.05358154659814</v>
      </c>
      <c r="F28" s="41">
        <v>-1.1282034437849688</v>
      </c>
      <c r="G28" s="41">
        <v>-3.07620636013282</v>
      </c>
      <c r="H28" s="5"/>
    </row>
    <row r="29" spans="1:8" ht="14.25">
      <c r="A29" s="33" t="s">
        <v>14</v>
      </c>
      <c r="B29" s="40">
        <v>-0.1623882360208848</v>
      </c>
      <c r="C29" s="41">
        <v>0.09714435445112857</v>
      </c>
      <c r="D29" s="41">
        <v>-0.19957938708451117</v>
      </c>
      <c r="E29" s="41">
        <v>-0.4288941218833586</v>
      </c>
      <c r="F29" s="41">
        <v>0.048132211537116776</v>
      </c>
      <c r="G29" s="41">
        <v>0.13971521452603852</v>
      </c>
      <c r="H29" s="5"/>
    </row>
    <row r="30" spans="1:8" ht="14.25">
      <c r="A30" s="33" t="s">
        <v>15</v>
      </c>
      <c r="B30" s="40">
        <v>0.08829204814740499</v>
      </c>
      <c r="C30" s="41">
        <v>0.15484537370078888</v>
      </c>
      <c r="D30" s="41">
        <v>0.0835048925826769</v>
      </c>
      <c r="E30" s="41">
        <v>0.005717721805845732</v>
      </c>
      <c r="F30" s="41">
        <v>0.33223873867483555</v>
      </c>
      <c r="G30" s="41">
        <v>0.012856674238329369</v>
      </c>
      <c r="H30" s="5"/>
    </row>
    <row r="31" spans="1:8" ht="13.5" customHeight="1">
      <c r="A31" s="35"/>
      <c r="B31" s="28"/>
      <c r="C31" s="49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40">
        <v>0.03793107928340267</v>
      </c>
      <c r="C32" s="40">
        <v>0.05264295137629915</v>
      </c>
      <c r="D32" s="40">
        <v>0.014602605245389588</v>
      </c>
      <c r="E32" s="40">
        <v>0.03019150098514345</v>
      </c>
      <c r="F32" s="40">
        <v>-0.000429041423588683</v>
      </c>
      <c r="G32" s="40">
        <v>0.030653508607002777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ht="12.75">
      <c r="B34" s="37"/>
    </row>
    <row r="35" ht="12.75">
      <c r="B35" s="37"/>
    </row>
    <row r="36" ht="12.75">
      <c r="C36" s="37"/>
    </row>
    <row r="37" ht="12.75">
      <c r="C37" s="37"/>
    </row>
    <row r="38" ht="12.75">
      <c r="C38" s="37"/>
    </row>
    <row r="42" ht="12.75">
      <c r="C42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BAMOSZ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Miklós</dc:creator>
  <cp:keywords/>
  <dc:description/>
  <cp:lastModifiedBy>BAMOSZ</cp:lastModifiedBy>
  <cp:lastPrinted>2005-08-01T09:24:55Z</cp:lastPrinted>
  <dcterms:created xsi:type="dcterms:W3CDTF">2005-06-15T09:15:36Z</dcterms:created>
  <dcterms:modified xsi:type="dcterms:W3CDTF">2013-10-28T12:49:41Z</dcterms:modified>
  <cp:category/>
  <cp:version/>
  <cp:contentType/>
  <cp:contentStatus/>
</cp:coreProperties>
</file>