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vagyon" sheetId="1" r:id="rId1"/>
    <sheet name="oszlop%" sheetId="2" r:id="rId2"/>
    <sheet name="sor%" sheetId="3" r:id="rId3"/>
    <sheet name="változás" sheetId="4" r:id="rId4"/>
  </sheets>
  <definedNames/>
  <calcPr fullCalcOnLoad="1"/>
</workbook>
</file>

<file path=xl/sharedStrings.xml><?xml version="1.0" encoding="utf-8"?>
<sst xmlns="http://schemas.openxmlformats.org/spreadsheetml/2006/main" count="120" uniqueCount="25">
  <si>
    <t>ÖSSZESEN</t>
  </si>
  <si>
    <t>PÉNZTÁRAK</t>
  </si>
  <si>
    <t>BIZTOSÍTÓK - UNIT-LINKED TERMÉKEK</t>
  </si>
  <si>
    <t>BIZTOSÍTÓK - EGYÉB VAGYON</t>
  </si>
  <si>
    <t>EGYÉB</t>
  </si>
  <si>
    <t>Belföldi</t>
  </si>
  <si>
    <t>Bankbetét, folyószámla</t>
  </si>
  <si>
    <t>Diszkont kincstárjegy</t>
  </si>
  <si>
    <t>Államkötvény</t>
  </si>
  <si>
    <t>Vállalati kötvény, jelzáloglevél</t>
  </si>
  <si>
    <t>Részvény</t>
  </si>
  <si>
    <t>Egyéb</t>
  </si>
  <si>
    <t>Külföldi</t>
  </si>
  <si>
    <t>derivatív termékek összesített árfolyamértéke</t>
  </si>
  <si>
    <t>Bamosz alapok jegyei</t>
  </si>
  <si>
    <t>egyéb befektetési alapok jegyei</t>
  </si>
  <si>
    <t>BAMOSZ tagok által kezelt vagyon</t>
  </si>
  <si>
    <t>Eszközérték változás az előző negyedévhez képest (százalék)</t>
  </si>
  <si>
    <t>Eszközérték  (millió Ft)</t>
  </si>
  <si>
    <r>
      <t>Eszközérték vagyontulajdonostípusonként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 százalékában)</t>
    </r>
  </si>
  <si>
    <r>
      <t>Eszközérték eszköztípusonként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vagyontulajdonos százalékában)</t>
    </r>
  </si>
  <si>
    <t>BEFEKTETÉSI ALAPOK</t>
  </si>
  <si>
    <t>Belföldi kezelt vagyon</t>
  </si>
  <si>
    <t>Ingatlan</t>
  </si>
  <si>
    <t>Dátum:  2009/09/30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</si>
</sst>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%"/>
    <numFmt numFmtId="166" formatCode="0.0000%"/>
  </numFmts>
  <fonts count="14">
    <font>
      <sz val="10"/>
      <name val="Arial"/>
      <family val="0"/>
    </font>
    <font>
      <b/>
      <sz val="18"/>
      <name val="Helv"/>
      <family val="0"/>
    </font>
    <font>
      <b/>
      <sz val="17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11"/>
      <name val="Helv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Helv"/>
      <family val="0"/>
    </font>
    <font>
      <sz val="8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b/>
      <sz val="8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4" fillId="0" borderId="6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textRotation="255" wrapText="1"/>
    </xf>
    <xf numFmtId="0" fontId="5" fillId="3" borderId="7" xfId="0" applyFont="1" applyFill="1" applyBorder="1" applyAlignment="1">
      <alignment horizontal="center" textRotation="255" wrapText="1"/>
    </xf>
    <xf numFmtId="0" fontId="5" fillId="3" borderId="8" xfId="0" applyFont="1" applyFill="1" applyBorder="1" applyAlignment="1">
      <alignment horizontal="center" textRotation="255" wrapText="1"/>
    </xf>
    <xf numFmtId="0" fontId="5" fillId="0" borderId="9" xfId="0" applyFont="1" applyFill="1" applyBorder="1" applyAlignment="1">
      <alignment horizontal="center" textRotation="255" wrapText="1"/>
    </xf>
    <xf numFmtId="0" fontId="0" fillId="0" borderId="0" xfId="0" applyAlignment="1">
      <alignment horizontal="center" textRotation="255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textRotation="255" wrapText="1"/>
    </xf>
    <xf numFmtId="0" fontId="5" fillId="0" borderId="11" xfId="0" applyFont="1" applyFill="1" applyBorder="1" applyAlignment="1">
      <alignment horizontal="center" textRotation="255" wrapText="1"/>
    </xf>
    <xf numFmtId="0" fontId="0" fillId="0" borderId="0" xfId="0" applyFill="1" applyBorder="1" applyAlignment="1">
      <alignment horizontal="center" textRotation="255" wrapText="1"/>
    </xf>
    <xf numFmtId="0" fontId="0" fillId="0" borderId="0" xfId="0" applyFill="1" applyAlignment="1">
      <alignment horizontal="center" textRotation="255" wrapText="1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7" fillId="4" borderId="13" xfId="0" applyFont="1" applyFill="1" applyBorder="1" applyAlignment="1">
      <alignment horizontal="right"/>
    </xf>
    <xf numFmtId="2" fontId="0" fillId="4" borderId="14" xfId="0" applyNumberFormat="1" applyFill="1" applyBorder="1" applyAlignment="1">
      <alignment/>
    </xf>
    <xf numFmtId="2" fontId="0" fillId="4" borderId="15" xfId="0" applyNumberFormat="1" applyFill="1" applyBorder="1" applyAlignment="1">
      <alignment/>
    </xf>
    <xf numFmtId="0" fontId="7" fillId="0" borderId="16" xfId="0" applyFont="1" applyBorder="1" applyAlignment="1">
      <alignment horizontal="right"/>
    </xf>
    <xf numFmtId="4" fontId="0" fillId="4" borderId="0" xfId="0" applyNumberFormat="1" applyFill="1" applyBorder="1" applyAlignment="1">
      <alignment/>
    </xf>
    <xf numFmtId="4" fontId="0" fillId="0" borderId="17" xfId="0" applyNumberFormat="1" applyBorder="1" applyAlignment="1">
      <alignment/>
    </xf>
    <xf numFmtId="4" fontId="0" fillId="4" borderId="14" xfId="0" applyNumberFormat="1" applyFill="1" applyBorder="1" applyAlignment="1">
      <alignment/>
    </xf>
    <xf numFmtId="4" fontId="0" fillId="4" borderId="15" xfId="0" applyNumberFormat="1" applyFill="1" applyBorder="1" applyAlignment="1">
      <alignment/>
    </xf>
    <xf numFmtId="0" fontId="7" fillId="0" borderId="18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9" fillId="2" borderId="1" xfId="0" applyFont="1" applyFill="1" applyBorder="1" applyAlignment="1">
      <alignment horizontal="right"/>
    </xf>
    <xf numFmtId="4" fontId="0" fillId="0" borderId="0" xfId="0" applyNumberFormat="1" applyAlignment="1">
      <alignment/>
    </xf>
    <xf numFmtId="164" fontId="0" fillId="4" borderId="0" xfId="19" applyNumberFormat="1" applyFill="1" applyBorder="1" applyAlignment="1">
      <alignment/>
    </xf>
    <xf numFmtId="164" fontId="0" fillId="0" borderId="17" xfId="19" applyNumberFormat="1" applyBorder="1" applyAlignment="1">
      <alignment/>
    </xf>
    <xf numFmtId="10" fontId="0" fillId="4" borderId="0" xfId="19" applyNumberFormat="1" applyFill="1" applyBorder="1" applyAlignment="1">
      <alignment/>
    </xf>
    <xf numFmtId="10" fontId="0" fillId="0" borderId="17" xfId="19" applyNumberFormat="1" applyBorder="1" applyAlignment="1">
      <alignment/>
    </xf>
    <xf numFmtId="164" fontId="0" fillId="0" borderId="2" xfId="0" applyNumberFormat="1" applyBorder="1" applyAlignment="1">
      <alignment/>
    </xf>
    <xf numFmtId="0" fontId="11" fillId="0" borderId="0" xfId="0" applyFont="1" applyBorder="1" applyAlignment="1">
      <alignment wrapText="1"/>
    </xf>
    <xf numFmtId="0" fontId="6" fillId="0" borderId="7" xfId="0" applyFont="1" applyBorder="1" applyAlignment="1">
      <alignment vertical="center"/>
    </xf>
    <xf numFmtId="164" fontId="0" fillId="0" borderId="0" xfId="19" applyNumberFormat="1" applyAlignment="1">
      <alignment/>
    </xf>
    <xf numFmtId="164" fontId="0" fillId="0" borderId="0" xfId="0" applyNumberFormat="1" applyAlignment="1">
      <alignment/>
    </xf>
    <xf numFmtId="0" fontId="6" fillId="0" borderId="10" xfId="0" applyFont="1" applyBorder="1" applyAlignment="1">
      <alignment horizontal="left"/>
    </xf>
    <xf numFmtId="10" fontId="0" fillId="4" borderId="14" xfId="19" applyNumberFormat="1" applyFill="1" applyBorder="1" applyAlignment="1">
      <alignment/>
    </xf>
    <xf numFmtId="10" fontId="0" fillId="0" borderId="0" xfId="19" applyNumberFormat="1" applyBorder="1" applyAlignment="1">
      <alignment/>
    </xf>
    <xf numFmtId="4" fontId="0" fillId="0" borderId="17" xfId="19" applyNumberFormat="1" applyBorder="1" applyAlignment="1">
      <alignment/>
    </xf>
    <xf numFmtId="4" fontId="0" fillId="4" borderId="14" xfId="19" applyNumberFormat="1" applyFill="1" applyBorder="1" applyAlignment="1">
      <alignment/>
    </xf>
    <xf numFmtId="4" fontId="0" fillId="4" borderId="15" xfId="19" applyNumberFormat="1" applyFill="1" applyBorder="1" applyAlignment="1">
      <alignment/>
    </xf>
    <xf numFmtId="4" fontId="0" fillId="0" borderId="0" xfId="19" applyNumberFormat="1" applyBorder="1" applyAlignment="1">
      <alignment/>
    </xf>
    <xf numFmtId="4" fontId="0" fillId="4" borderId="0" xfId="19" applyNumberFormat="1" applyFill="1" applyBorder="1" applyAlignment="1">
      <alignment/>
    </xf>
    <xf numFmtId="164" fontId="0" fillId="0" borderId="11" xfId="0" applyNumberForma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3" fillId="2" borderId="0" xfId="0" applyFont="1" applyFill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3" fillId="0" borderId="19" xfId="0" applyFont="1" applyBorder="1" applyAlignment="1">
      <alignment horizontal="right" wrapText="1"/>
    </xf>
    <xf numFmtId="0" fontId="11" fillId="0" borderId="21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61" t="s">
        <v>22</v>
      </c>
      <c r="B8" s="62"/>
      <c r="C8" s="47"/>
      <c r="D8" s="63" t="s">
        <v>18</v>
      </c>
      <c r="E8" s="63"/>
      <c r="F8" s="63"/>
      <c r="G8" s="63"/>
      <c r="H8" s="64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28">
        <v>1240189.4893670282</v>
      </c>
      <c r="C12" s="29">
        <v>1147541.7978074122</v>
      </c>
      <c r="D12" s="50">
        <v>35315.829319895216</v>
      </c>
      <c r="E12" s="50">
        <v>33716.44328179007</v>
      </c>
      <c r="F12" s="50">
        <v>20553.589533482904</v>
      </c>
      <c r="G12" s="50">
        <v>3061.8294244478993</v>
      </c>
      <c r="H12" s="5"/>
    </row>
    <row r="13" spans="1:8" ht="15">
      <c r="A13" s="27" t="s">
        <v>7</v>
      </c>
      <c r="B13" s="28">
        <v>690470.130722577</v>
      </c>
      <c r="C13" s="29">
        <v>243714.45372447884</v>
      </c>
      <c r="D13" s="50">
        <v>268735.53491433634</v>
      </c>
      <c r="E13" s="50">
        <v>31018.182763231587</v>
      </c>
      <c r="F13" s="50">
        <v>105995.40178230789</v>
      </c>
      <c r="G13" s="50">
        <v>41006.5575382223</v>
      </c>
      <c r="H13" s="5"/>
    </row>
    <row r="14" spans="1:8" ht="15">
      <c r="A14" s="27" t="s">
        <v>8</v>
      </c>
      <c r="B14" s="28">
        <v>2434029.6431722916</v>
      </c>
      <c r="C14" s="29">
        <v>266039.69474426855</v>
      </c>
      <c r="D14" s="50">
        <v>1056599.4034449006</v>
      </c>
      <c r="E14" s="50">
        <v>132062.05639540707</v>
      </c>
      <c r="F14" s="50">
        <v>729629.121966536</v>
      </c>
      <c r="G14" s="50">
        <v>249699.3666211796</v>
      </c>
      <c r="H14" s="5"/>
    </row>
    <row r="15" spans="1:8" ht="15">
      <c r="A15" s="27" t="s">
        <v>9</v>
      </c>
      <c r="B15" s="28">
        <v>273953.95362848573</v>
      </c>
      <c r="C15" s="29">
        <v>68568.97353661747</v>
      </c>
      <c r="D15" s="50">
        <v>128232.53975574845</v>
      </c>
      <c r="E15" s="50">
        <v>5170.784007118799</v>
      </c>
      <c r="F15" s="50">
        <v>27722.851884999996</v>
      </c>
      <c r="G15" s="50">
        <v>44258.804444001</v>
      </c>
      <c r="H15" s="5"/>
    </row>
    <row r="16" spans="1:8" ht="15">
      <c r="A16" s="27" t="s">
        <v>10</v>
      </c>
      <c r="B16" s="28">
        <v>383723.8098003876</v>
      </c>
      <c r="C16" s="29">
        <v>100974.49773218599</v>
      </c>
      <c r="D16" s="50">
        <v>200882.91366867023</v>
      </c>
      <c r="E16" s="50">
        <v>51949.59603908439</v>
      </c>
      <c r="F16" s="50">
        <v>27358.51461764696</v>
      </c>
      <c r="G16" s="50">
        <v>2558.2877427999997</v>
      </c>
      <c r="H16" s="5"/>
    </row>
    <row r="17" spans="1:8" ht="15">
      <c r="A17" s="27" t="s">
        <v>23</v>
      </c>
      <c r="B17" s="28">
        <v>296374.8917435823</v>
      </c>
      <c r="C17" s="29">
        <v>268292.8154557849</v>
      </c>
      <c r="D17" s="50">
        <v>21885.881427166347</v>
      </c>
      <c r="E17" s="50">
        <v>5832.32952523</v>
      </c>
      <c r="F17" s="50">
        <v>329.65629170107</v>
      </c>
      <c r="G17" s="50">
        <v>34.2090437</v>
      </c>
      <c r="H17" s="5"/>
    </row>
    <row r="18" spans="1:8" ht="15.75" thickBot="1">
      <c r="A18" s="27" t="s">
        <v>11</v>
      </c>
      <c r="B18" s="28">
        <v>126337.23440499064</v>
      </c>
      <c r="C18" s="29">
        <v>47191.085132677916</v>
      </c>
      <c r="D18" s="50">
        <v>46122.47573550748</v>
      </c>
      <c r="E18" s="50">
        <v>22589.191478233126</v>
      </c>
      <c r="F18" s="50">
        <v>4111.350952632115</v>
      </c>
      <c r="G18" s="50">
        <v>6323.1311059399995</v>
      </c>
      <c r="H18" s="5"/>
    </row>
    <row r="19" spans="1:8" ht="15">
      <c r="A19" s="24" t="s">
        <v>12</v>
      </c>
      <c r="B19" s="30"/>
      <c r="C19" s="30"/>
      <c r="D19" s="51"/>
      <c r="E19" s="51"/>
      <c r="F19" s="51"/>
      <c r="G19" s="52"/>
      <c r="H19" s="5"/>
    </row>
    <row r="20" spans="1:8" ht="15">
      <c r="A20" s="27" t="s">
        <v>6</v>
      </c>
      <c r="B20" s="28">
        <v>76374.77156880833</v>
      </c>
      <c r="C20" s="29">
        <v>53451.52412877149</v>
      </c>
      <c r="D20" s="50">
        <v>18508.48358762634</v>
      </c>
      <c r="E20" s="50">
        <v>3264.2037486037143</v>
      </c>
      <c r="F20" s="50">
        <v>766.4183400482843</v>
      </c>
      <c r="G20" s="50">
        <v>384.14176375849996</v>
      </c>
      <c r="H20" s="5"/>
    </row>
    <row r="21" spans="1:8" ht="15">
      <c r="A21" s="27" t="s">
        <v>7</v>
      </c>
      <c r="B21" s="28">
        <v>37639.69673737162</v>
      </c>
      <c r="C21" s="29">
        <v>4436.586903970564</v>
      </c>
      <c r="D21" s="50">
        <v>4245.574877260072</v>
      </c>
      <c r="E21" s="50">
        <v>129.923256032</v>
      </c>
      <c r="F21" s="50">
        <v>25172.057429200002</v>
      </c>
      <c r="G21" s="50">
        <v>3655.55427090898</v>
      </c>
      <c r="H21" s="5"/>
    </row>
    <row r="22" spans="1:8" ht="15">
      <c r="A22" s="27" t="s">
        <v>8</v>
      </c>
      <c r="B22" s="28">
        <v>99571.95327626042</v>
      </c>
      <c r="C22" s="29">
        <v>7560.371303690185</v>
      </c>
      <c r="D22" s="50">
        <v>36832.029930364995</v>
      </c>
      <c r="E22" s="50">
        <v>5962.556672809231</v>
      </c>
      <c r="F22" s="50">
        <v>47074.06174418801</v>
      </c>
      <c r="G22" s="50">
        <v>2142.9336252079997</v>
      </c>
      <c r="H22" s="5"/>
    </row>
    <row r="23" spans="1:8" ht="15">
      <c r="A23" s="27" t="s">
        <v>9</v>
      </c>
      <c r="B23" s="28">
        <v>161060.130794588</v>
      </c>
      <c r="C23" s="29">
        <v>28918.99409025699</v>
      </c>
      <c r="D23" s="50">
        <v>69610.28256182902</v>
      </c>
      <c r="E23" s="50">
        <v>40925.48594797448</v>
      </c>
      <c r="F23" s="50">
        <v>19600.91680130252</v>
      </c>
      <c r="G23" s="50">
        <v>2004.451393225</v>
      </c>
      <c r="H23" s="5"/>
    </row>
    <row r="24" spans="1:8" ht="15">
      <c r="A24" s="27" t="s">
        <v>10</v>
      </c>
      <c r="B24" s="28">
        <v>1432712.4798093617</v>
      </c>
      <c r="C24" s="29">
        <v>501734.9064549425</v>
      </c>
      <c r="D24" s="50">
        <v>734943.5846340484</v>
      </c>
      <c r="E24" s="50">
        <v>180856.7402256368</v>
      </c>
      <c r="F24" s="50">
        <v>12977.87320622705</v>
      </c>
      <c r="G24" s="50">
        <v>2199.3752885069002</v>
      </c>
      <c r="H24" s="5"/>
    </row>
    <row r="25" spans="1:8" ht="15">
      <c r="A25" s="27" t="s">
        <v>23</v>
      </c>
      <c r="B25" s="28">
        <v>15613.65578169</v>
      </c>
      <c r="C25" s="29">
        <v>8079.48299033</v>
      </c>
      <c r="D25" s="50">
        <v>7235.1574183600005</v>
      </c>
      <c r="E25" s="50">
        <v>299.015373</v>
      </c>
      <c r="F25" s="50">
        <v>0</v>
      </c>
      <c r="G25" s="50">
        <v>0</v>
      </c>
      <c r="H25" s="5"/>
    </row>
    <row r="26" spans="1:8" ht="15.75" thickBot="1">
      <c r="A26" s="32" t="s">
        <v>11</v>
      </c>
      <c r="B26" s="28">
        <v>52442.43296630301</v>
      </c>
      <c r="C26" s="29">
        <v>31397.710703633005</v>
      </c>
      <c r="D26" s="50">
        <v>17576.569085722003</v>
      </c>
      <c r="E26" s="50">
        <v>2025.4276519379998</v>
      </c>
      <c r="F26" s="50">
        <v>1328.77</v>
      </c>
      <c r="G26" s="50">
        <v>113.95552501</v>
      </c>
      <c r="H26" s="5"/>
    </row>
    <row r="27" spans="1:8" ht="13.5" customHeight="1">
      <c r="A27" s="33"/>
      <c r="B27" s="28"/>
      <c r="C27" s="34"/>
      <c r="D27" s="53"/>
      <c r="E27" s="53"/>
      <c r="F27" s="53"/>
      <c r="G27" s="53"/>
      <c r="H27" s="5"/>
    </row>
    <row r="28" spans="1:8" ht="14.25">
      <c r="A28" s="33" t="s">
        <v>13</v>
      </c>
      <c r="B28" s="28">
        <v>40897.29443390999</v>
      </c>
      <c r="C28" s="29">
        <v>38578.16277961876</v>
      </c>
      <c r="D28" s="50">
        <v>1444.3877951612324</v>
      </c>
      <c r="E28" s="50">
        <v>2.57220012</v>
      </c>
      <c r="F28" s="50">
        <v>783.47</v>
      </c>
      <c r="G28" s="50">
        <v>88.70165901</v>
      </c>
      <c r="H28" s="5"/>
    </row>
    <row r="29" spans="1:8" ht="14.25">
      <c r="A29" s="33" t="s">
        <v>14</v>
      </c>
      <c r="B29" s="28">
        <v>823883.2495117749</v>
      </c>
      <c r="C29" s="29">
        <v>97153.6024887149</v>
      </c>
      <c r="D29" s="50">
        <v>530198.7690181317</v>
      </c>
      <c r="E29" s="50">
        <v>155484.1419412726</v>
      </c>
      <c r="F29" s="50">
        <v>19095.89716865564</v>
      </c>
      <c r="G29" s="50">
        <v>21950.838895</v>
      </c>
      <c r="H29" s="5"/>
    </row>
    <row r="30" spans="1:8" ht="14.25">
      <c r="A30" s="33" t="s">
        <v>15</v>
      </c>
      <c r="B30" s="28">
        <v>748395.3128582947</v>
      </c>
      <c r="C30" s="29">
        <v>328149.27438991447</v>
      </c>
      <c r="D30" s="50">
        <v>234700.9719966155</v>
      </c>
      <c r="E30" s="50">
        <v>174436.57160707237</v>
      </c>
      <c r="F30" s="50">
        <v>10971.49915469227</v>
      </c>
      <c r="G30" s="50">
        <v>136.99571</v>
      </c>
      <c r="H30" s="5"/>
    </row>
    <row r="31" spans="1:8" ht="13.5" customHeight="1">
      <c r="A31" s="35"/>
      <c r="B31" s="28"/>
      <c r="C31" s="34"/>
      <c r="D31" s="53"/>
      <c r="E31" s="53"/>
      <c r="F31" s="53"/>
      <c r="G31" s="53"/>
      <c r="H31" s="5"/>
    </row>
    <row r="32" spans="1:8" ht="15.75" customHeight="1">
      <c r="A32" s="36" t="s">
        <v>0</v>
      </c>
      <c r="B32" s="28">
        <v>7320494.273773726</v>
      </c>
      <c r="C32" s="28">
        <v>2777902.894709021</v>
      </c>
      <c r="D32" s="54">
        <v>2646726.260361435</v>
      </c>
      <c r="E32" s="54">
        <v>515801.93636608927</v>
      </c>
      <c r="F32" s="54">
        <v>1022620.5845502729</v>
      </c>
      <c r="G32" s="54">
        <v>357442.5977869082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5" ht="12.75">
      <c r="B34" s="37"/>
      <c r="C34" s="37"/>
      <c r="E34" s="37"/>
    </row>
    <row r="35" spans="2:5" ht="12.75">
      <c r="B35" s="37"/>
      <c r="C35" s="37"/>
      <c r="D35" s="37"/>
      <c r="E35" s="37"/>
    </row>
    <row r="36" spans="2:7" ht="12.75">
      <c r="B36" s="37"/>
      <c r="C36" s="37"/>
      <c r="D36" s="45"/>
      <c r="E36" s="45"/>
      <c r="F36" s="45"/>
      <c r="G36" s="45"/>
    </row>
    <row r="37" ht="12.75">
      <c r="E37" s="46"/>
    </row>
    <row r="40" spans="2:4" ht="12.75">
      <c r="B40" s="37"/>
      <c r="C40" s="37"/>
      <c r="D40" s="45"/>
    </row>
  </sheetData>
  <mergeCells count="4">
    <mergeCell ref="A1:H1"/>
    <mergeCell ref="E3:H3"/>
    <mergeCell ref="A8:B8"/>
    <mergeCell ref="D8:H8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65" t="s">
        <v>19</v>
      </c>
      <c r="C8" s="66"/>
      <c r="D8" s="67"/>
      <c r="E8" s="67"/>
      <c r="F8" s="67"/>
      <c r="G8" s="67"/>
      <c r="H8" s="68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55"/>
      <c r="D10" s="55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>vagyon!B12/vagyon!B$32</f>
        <v>0.16941335420616463</v>
      </c>
      <c r="C12" s="39">
        <f>vagyon!C12/vagyon!C$32</f>
        <v>0.41309644048144983</v>
      </c>
      <c r="D12" s="39">
        <f>vagyon!D12/vagyon!D$32</f>
        <v>0.013343211894936393</v>
      </c>
      <c r="E12" s="39">
        <f>vagyon!E12/vagyon!E$32</f>
        <v>0.06536703510523446</v>
      </c>
      <c r="F12" s="39">
        <f>vagyon!F12/vagyon!F$32</f>
        <v>0.020098939767110146</v>
      </c>
      <c r="G12" s="39">
        <f>vagyon!G12/vagyon!G$32</f>
        <v>0.008565933225097109</v>
      </c>
      <c r="H12" s="5"/>
    </row>
    <row r="13" spans="1:8" ht="15">
      <c r="A13" s="27" t="s">
        <v>7</v>
      </c>
      <c r="B13" s="38">
        <f>vagyon!B13/vagyon!B$32</f>
        <v>0.09432015174115266</v>
      </c>
      <c r="C13" s="39">
        <f>vagyon!C13/vagyon!C$32</f>
        <v>0.08773325165133512</v>
      </c>
      <c r="D13" s="39">
        <f>vagyon!D13/vagyon!D$32</f>
        <v>0.10153506954574064</v>
      </c>
      <c r="E13" s="39">
        <f>vagyon!E13/vagyon!E$32</f>
        <v>0.06013584008962793</v>
      </c>
      <c r="F13" s="39">
        <f>vagyon!F13/vagyon!F$32</f>
        <v>0.10365076097986278</v>
      </c>
      <c r="G13" s="39">
        <f>vagyon!G13/vagyon!G$32</f>
        <v>0.11472207787239908</v>
      </c>
      <c r="H13" s="5"/>
    </row>
    <row r="14" spans="1:8" ht="15">
      <c r="A14" s="27" t="s">
        <v>8</v>
      </c>
      <c r="B14" s="38">
        <f>vagyon!B14/vagyon!B$32</f>
        <v>0.33249525949257325</v>
      </c>
      <c r="C14" s="39">
        <f>vagyon!C14/vagyon!C$32</f>
        <v>0.09576997642753658</v>
      </c>
      <c r="D14" s="39">
        <f>vagyon!D14/vagyon!D$32</f>
        <v>0.39920992936406363</v>
      </c>
      <c r="E14" s="39">
        <f>vagyon!E14/vagyon!E$32</f>
        <v>0.2560324944218052</v>
      </c>
      <c r="F14" s="39">
        <f>vagyon!F14/vagyon!F$32</f>
        <v>0.7134895708044168</v>
      </c>
      <c r="G14" s="39">
        <f>vagyon!G14/vagyon!G$32</f>
        <v>0.6985719334158362</v>
      </c>
      <c r="H14" s="42"/>
    </row>
    <row r="15" spans="1:8" ht="15">
      <c r="A15" s="27" t="s">
        <v>9</v>
      </c>
      <c r="B15" s="38">
        <f>vagyon!B15/vagyon!B$32</f>
        <v>0.0374228765685875</v>
      </c>
      <c r="C15" s="39">
        <f>vagyon!C15/vagyon!C$32</f>
        <v>0.02468371866677504</v>
      </c>
      <c r="D15" s="39">
        <f>vagyon!D15/vagyon!D$32</f>
        <v>0.04844949085827906</v>
      </c>
      <c r="E15" s="39">
        <f>vagyon!E15/vagyon!E$32</f>
        <v>0.010024747180182834</v>
      </c>
      <c r="F15" s="39">
        <f>vagyon!F15/vagyon!F$32</f>
        <v>0.027109616512552333</v>
      </c>
      <c r="G15" s="39">
        <f>vagyon!G15/vagyon!G$32</f>
        <v>0.12382073294573072</v>
      </c>
      <c r="H15" s="5"/>
    </row>
    <row r="16" spans="1:8" ht="15">
      <c r="A16" s="27" t="s">
        <v>10</v>
      </c>
      <c r="B16" s="38">
        <f>vagyon!B16/vagyon!B$32</f>
        <v>0.0524177460496226</v>
      </c>
      <c r="C16" s="39">
        <f>vagyon!C16/vagyon!C$32</f>
        <v>0.036349181940271834</v>
      </c>
      <c r="D16" s="39">
        <f>vagyon!D16/vagyon!D$32</f>
        <v>0.07589863624250957</v>
      </c>
      <c r="E16" s="39">
        <f>vagyon!E16/vagyon!E$32</f>
        <v>0.1007161710269604</v>
      </c>
      <c r="F16" s="39">
        <f>vagyon!F16/vagyon!F$32</f>
        <v>0.026753338462943872</v>
      </c>
      <c r="G16" s="39">
        <f>vagyon!G16/vagyon!G$32</f>
        <v>0.0071571988303563636</v>
      </c>
      <c r="H16" s="5"/>
    </row>
    <row r="17" spans="1:8" ht="15">
      <c r="A17" s="27" t="s">
        <v>23</v>
      </c>
      <c r="B17" s="38">
        <f>vagyon!B17/vagyon!B$32</f>
        <v>0.04048563944723921</v>
      </c>
      <c r="C17" s="39">
        <f>vagyon!C17/vagyon!C$32</f>
        <v>0.09658106335062802</v>
      </c>
      <c r="D17" s="39">
        <f>vagyon!D17/vagyon!D$32</f>
        <v>0.008269038530708359</v>
      </c>
      <c r="E17" s="39">
        <f>vagyon!E17/vagyon!E$32</f>
        <v>0.01130730443999442</v>
      </c>
      <c r="F17" s="39">
        <f>vagyon!F17/vagyon!F$32</f>
        <v>0.0003223642245046788</v>
      </c>
      <c r="G17" s="39">
        <f>vagyon!G17/vagyon!G$32</f>
        <v>9.570499966093563E-05</v>
      </c>
      <c r="H17" s="5"/>
    </row>
    <row r="18" spans="1:8" ht="15.75" thickBot="1">
      <c r="A18" s="27" t="s">
        <v>11</v>
      </c>
      <c r="B18" s="38">
        <f>vagyon!B18/vagyon!B$32</f>
        <v>0.01725801970197616</v>
      </c>
      <c r="C18" s="39">
        <f>vagyon!C18/vagyon!C$32</f>
        <v>0.016988025471502695</v>
      </c>
      <c r="D18" s="39">
        <f>vagyon!D18/vagyon!D$32</f>
        <v>0.017426235733652724</v>
      </c>
      <c r="E18" s="39">
        <f>vagyon!E18/vagyon!E$32</f>
        <v>0.043794313060121</v>
      </c>
      <c r="F18" s="39">
        <f>vagyon!F18/vagyon!F$32</f>
        <v>0.004020406996247001</v>
      </c>
      <c r="G18" s="39">
        <f>vagyon!G18/vagyon!G$32</f>
        <v>0.01768992040984879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>vagyon!B20/vagyon!B$32</f>
        <v>0.01043300748727135</v>
      </c>
      <c r="C20" s="39">
        <f>vagyon!C20/vagyon!C$32</f>
        <v>0.019241682000684338</v>
      </c>
      <c r="D20" s="39">
        <f>vagyon!D20/vagyon!D$32</f>
        <v>0.006992972361674771</v>
      </c>
      <c r="E20" s="39">
        <f>vagyon!E20/vagyon!E$32</f>
        <v>0.0063284053790115145</v>
      </c>
      <c r="F20" s="39">
        <f>vagyon!F20/vagyon!F$32</f>
        <v>0.0007494650035676126</v>
      </c>
      <c r="G20" s="39">
        <f>vagyon!G20/vagyon!G$32</f>
        <v>0.001074694975184543</v>
      </c>
      <c r="H20" s="5"/>
    </row>
    <row r="21" spans="1:8" ht="15">
      <c r="A21" s="27" t="s">
        <v>7</v>
      </c>
      <c r="B21" s="38">
        <f>vagyon!B21/vagyon!B$32</f>
        <v>0.005141687887417512</v>
      </c>
      <c r="C21" s="39">
        <f>vagyon!C21/vagyon!C$32</f>
        <v>0.001597099348728418</v>
      </c>
      <c r="D21" s="39">
        <f>vagyon!D21/vagyon!D$32</f>
        <v>0.0016040853717453575</v>
      </c>
      <c r="E21" s="39">
        <f>vagyon!E21/vagyon!E$32</f>
        <v>0.0002518859408464633</v>
      </c>
      <c r="F21" s="39">
        <f>vagyon!F21/vagyon!F$32</f>
        <v>0.024615246171941812</v>
      </c>
      <c r="G21" s="39">
        <f>vagyon!G21/vagyon!G$32</f>
        <v>0.010226968731601104</v>
      </c>
      <c r="H21" s="5"/>
    </row>
    <row r="22" spans="1:8" ht="15">
      <c r="A22" s="27" t="s">
        <v>8</v>
      </c>
      <c r="B22" s="38">
        <f>vagyon!B22/vagyon!B$32</f>
        <v>0.013601807412511085</v>
      </c>
      <c r="C22" s="39">
        <f>vagyon!C22/vagyon!C$32</f>
        <v>0.002721611082262873</v>
      </c>
      <c r="D22" s="39">
        <f>vagyon!D22/vagyon!D$32</f>
        <v>0.01391607076333434</v>
      </c>
      <c r="E22" s="39">
        <f>vagyon!E22/vagyon!E$32</f>
        <v>0.011559779544094846</v>
      </c>
      <c r="F22" s="39">
        <f>vagyon!F22/vagyon!F$32</f>
        <v>0.04603277349916655</v>
      </c>
      <c r="G22" s="39">
        <f>vagyon!G22/vagyon!G$32</f>
        <v>0.005995182550921152</v>
      </c>
      <c r="H22" s="5"/>
    </row>
    <row r="23" spans="1:8" ht="15">
      <c r="A23" s="27" t="s">
        <v>9</v>
      </c>
      <c r="B23" s="38">
        <f>vagyon!B23/vagyon!B$32</f>
        <v>0.022001264500895686</v>
      </c>
      <c r="C23" s="39">
        <f>vagyon!C23/vagyon!C$32</f>
        <v>0.010410368967661914</v>
      </c>
      <c r="D23" s="39">
        <f>vagyon!D23/vagyon!D$32</f>
        <v>0.02630052212211893</v>
      </c>
      <c r="E23" s="39">
        <f>vagyon!E23/vagyon!E$32</f>
        <v>0.07934341277642608</v>
      </c>
      <c r="F23" s="39">
        <f>vagyon!F23/vagyon!F$32</f>
        <v>0.019167340358127633</v>
      </c>
      <c r="G23" s="39">
        <f>vagyon!G23/vagyon!G$32</f>
        <v>0.005607757457100754</v>
      </c>
      <c r="H23" s="5"/>
    </row>
    <row r="24" spans="1:8" ht="15">
      <c r="A24" s="27" t="s">
        <v>10</v>
      </c>
      <c r="B24" s="38">
        <f>vagyon!B24/vagyon!B$32</f>
        <v>0.19571253336570077</v>
      </c>
      <c r="C24" s="39">
        <f>vagyon!C24/vagyon!C$32</f>
        <v>0.18061643098129176</v>
      </c>
      <c r="D24" s="39">
        <f>vagyon!D24/vagyon!D$32</f>
        <v>0.27768024054504414</v>
      </c>
      <c r="E24" s="39">
        <f>vagyon!E24/vagyon!E$32</f>
        <v>0.3506321467108145</v>
      </c>
      <c r="F24" s="39">
        <f>vagyon!F24/vagyon!F$32</f>
        <v>0.01269079989420949</v>
      </c>
      <c r="G24" s="39">
        <f>vagyon!G24/vagyon!G$32</f>
        <v>0.006153086683356281</v>
      </c>
      <c r="H24" s="5"/>
    </row>
    <row r="25" spans="1:8" ht="15">
      <c r="A25" s="27" t="s">
        <v>23</v>
      </c>
      <c r="B25" s="38">
        <f>vagyon!B25/vagyon!B$32</f>
        <v>0.0021328690656349817</v>
      </c>
      <c r="C25" s="39">
        <f>vagyon!C25/vagyon!C$32</f>
        <v>0.0029084828723562376</v>
      </c>
      <c r="D25" s="39">
        <f>vagyon!D25/vagyon!D$32</f>
        <v>0.002733625130304172</v>
      </c>
      <c r="E25" s="39">
        <f>vagyon!E25/vagyon!E$32</f>
        <v>0.0005797096752032635</v>
      </c>
      <c r="F25" s="39">
        <f>vagyon!F25/vagyon!F$32</f>
        <v>0</v>
      </c>
      <c r="G25" s="39">
        <f>vagyon!G25/vagyon!G$32</f>
        <v>0</v>
      </c>
      <c r="H25" s="5"/>
    </row>
    <row r="26" spans="1:8" ht="15.75" thickBot="1">
      <c r="A26" s="32" t="s">
        <v>11</v>
      </c>
      <c r="B26" s="38">
        <f>vagyon!B26/vagyon!B$32</f>
        <v>0.007163783073252628</v>
      </c>
      <c r="C26" s="39">
        <f>vagyon!C26/vagyon!C$32</f>
        <v>0.01130266675751524</v>
      </c>
      <c r="D26" s="39">
        <f>vagyon!D26/vagyon!D$32</f>
        <v>0.006640871535888174</v>
      </c>
      <c r="E26" s="39">
        <f>vagyon!E26/vagyon!E$32</f>
        <v>0.0039267546496771135</v>
      </c>
      <c r="F26" s="39">
        <f>vagyon!F26/vagyon!F$32</f>
        <v>0.0012993773253492302</v>
      </c>
      <c r="G26" s="39">
        <f>vagyon!G26/vagyon!G$32</f>
        <v>0.0003188079029067916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vagyon!B28/vagyon!B$32</f>
        <v>0.005586684847282501</v>
      </c>
      <c r="C28" s="39">
        <f>vagyon!C28/vagyon!C$32</f>
        <v>0.013887513077975944</v>
      </c>
      <c r="D28" s="39">
        <f>vagyon!D28/vagyon!D$32</f>
        <v>0.0005457261737993214</v>
      </c>
      <c r="E28" s="39">
        <f>vagyon!E28/vagyon!E$32</f>
        <v>4.986798107276563E-06</v>
      </c>
      <c r="F28" s="39">
        <f>vagyon!F28/vagyon!F$32</f>
        <v>0.0007661394771791668</v>
      </c>
      <c r="G28" s="39">
        <f>vagyon!G28/vagyon!G$32</f>
        <v>0.00024815637408409863</v>
      </c>
      <c r="H28" s="5"/>
    </row>
    <row r="29" spans="1:8" ht="14.25">
      <c r="A29" s="33" t="s">
        <v>14</v>
      </c>
      <c r="B29" s="38">
        <f>vagyon!B29/vagyon!B$32</f>
        <v>0.11254475704781362</v>
      </c>
      <c r="C29" s="39">
        <f>vagyon!C29/vagyon!C$32</f>
        <v>0.034973721606237615</v>
      </c>
      <c r="D29" s="39">
        <f>vagyon!D29/vagyon!D$32</f>
        <v>0.20032248024989488</v>
      </c>
      <c r="E29" s="39">
        <f>vagyon!E29/vagyon!E$32</f>
        <v>0.30144156308656833</v>
      </c>
      <c r="F29" s="39">
        <f>vagyon!F29/vagyon!F$32</f>
        <v>0.018673491867028685</v>
      </c>
      <c r="G29" s="39">
        <f>vagyon!G29/vagyon!G$32</f>
        <v>0.06141080842324825</v>
      </c>
      <c r="H29" s="42"/>
    </row>
    <row r="30" spans="1:8" ht="14.25">
      <c r="A30" s="33" t="s">
        <v>15</v>
      </c>
      <c r="B30" s="38">
        <f>vagyon!B30/vagyon!B$32</f>
        <v>0.10223289369127472</v>
      </c>
      <c r="C30" s="39">
        <f>vagyon!C30/vagyon!C$32</f>
        <v>0.11812841802891291</v>
      </c>
      <c r="D30" s="39">
        <f>vagyon!D30/vagyon!D$32</f>
        <v>0.08867595244419607</v>
      </c>
      <c r="E30" s="39">
        <f>vagyon!E30/vagyon!E$32</f>
        <v>0.33818518176958995</v>
      </c>
      <c r="F30" s="39">
        <f>vagyon!F30/vagyon!F$32</f>
        <v>0.01072880726287874</v>
      </c>
      <c r="G30" s="39">
        <f>vagyon!G30/vagyon!G$32</f>
        <v>0.00038326632261572504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 aca="true" t="shared" si="0" ref="B32:G32">SUM(B20:B26,B12:B18)</f>
        <v>0.9999999999999999</v>
      </c>
      <c r="C32" s="38">
        <f t="shared" si="0"/>
        <v>0.9999999999999999</v>
      </c>
      <c r="D32" s="38">
        <f t="shared" si="0"/>
        <v>1.0000000000000002</v>
      </c>
      <c r="E32" s="38">
        <f t="shared" si="0"/>
        <v>1</v>
      </c>
      <c r="F32" s="38">
        <f t="shared" si="0"/>
        <v>0.9999999999999999</v>
      </c>
      <c r="G32" s="38">
        <f t="shared" si="0"/>
        <v>0.9999999999999998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spans="3:4" ht="12.75">
      <c r="C36" s="45"/>
      <c r="D36" s="46"/>
    </row>
    <row r="40" ht="12.75">
      <c r="C40" s="37"/>
    </row>
  </sheetData>
  <mergeCells count="3">
    <mergeCell ref="B8:H8"/>
    <mergeCell ref="A1:H1"/>
    <mergeCell ref="E3:H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customWidth="1"/>
    <col min="4" max="4" width="11.7109375" style="0" bestFit="1" customWidth="1"/>
    <col min="5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9" ht="15.75" customHeight="1" thickBot="1">
      <c r="A8" s="44" t="s">
        <v>22</v>
      </c>
      <c r="B8" s="66" t="s">
        <v>20</v>
      </c>
      <c r="C8" s="66"/>
      <c r="D8" s="66"/>
      <c r="E8" s="66"/>
      <c r="F8" s="66"/>
      <c r="G8" s="66"/>
      <c r="H8" s="69"/>
      <c r="I8" s="43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 aca="true" t="shared" si="0" ref="B12:B18">SUM(C12:G12)</f>
        <v>1</v>
      </c>
      <c r="C12" s="39">
        <f>vagyon!C12/vagyon!$B12</f>
        <v>0.9252955355984336</v>
      </c>
      <c r="D12" s="39">
        <f>vagyon!D12/vagyon!$B12</f>
        <v>0.028476155960586166</v>
      </c>
      <c r="E12" s="39">
        <f>vagyon!E12/vagyon!$B12</f>
        <v>0.027186525584085033</v>
      </c>
      <c r="F12" s="39">
        <f>vagyon!F12/vagyon!$B12</f>
        <v>0.01657294285244516</v>
      </c>
      <c r="G12" s="39">
        <f>vagyon!G12/vagyon!$B12</f>
        <v>0.0024688400044501307</v>
      </c>
      <c r="H12" s="5"/>
    </row>
    <row r="13" spans="1:8" ht="15">
      <c r="A13" s="27" t="s">
        <v>7</v>
      </c>
      <c r="B13" s="38">
        <f t="shared" si="0"/>
        <v>1</v>
      </c>
      <c r="C13" s="39">
        <f>vagyon!C13/vagyon!$B13</f>
        <v>0.35296885828997654</v>
      </c>
      <c r="D13" s="39">
        <f>vagyon!D13/vagyon!$B13</f>
        <v>0.3892066042496358</v>
      </c>
      <c r="E13" s="39">
        <f>vagyon!E13/vagyon!$B13</f>
        <v>0.04492327963668907</v>
      </c>
      <c r="F13" s="39">
        <f>vagyon!F13/vagyon!$B13</f>
        <v>0.1535119291422262</v>
      </c>
      <c r="G13" s="39">
        <f>vagyon!G13/vagyon!$B13</f>
        <v>0.05938932868147235</v>
      </c>
      <c r="H13" s="5"/>
    </row>
    <row r="14" spans="1:8" ht="15">
      <c r="A14" s="27" t="s">
        <v>8</v>
      </c>
      <c r="B14" s="38">
        <f t="shared" si="0"/>
        <v>1</v>
      </c>
      <c r="C14" s="39">
        <f>vagyon!C14/vagyon!$B14</f>
        <v>0.10930010465999779</v>
      </c>
      <c r="D14" s="39">
        <f>vagyon!D14/vagyon!$B14</f>
        <v>0.43409471466741284</v>
      </c>
      <c r="E14" s="39">
        <f>vagyon!E14/vagyon!$B14</f>
        <v>0.05425655220175933</v>
      </c>
      <c r="F14" s="39">
        <f>vagyon!F14/vagyon!$B14</f>
        <v>0.29976180611161507</v>
      </c>
      <c r="G14" s="39">
        <f>vagyon!G14/vagyon!$B14</f>
        <v>0.1025868223592151</v>
      </c>
      <c r="H14" s="5"/>
    </row>
    <row r="15" spans="1:8" ht="15">
      <c r="A15" s="27" t="s">
        <v>9</v>
      </c>
      <c r="B15" s="38">
        <f t="shared" si="0"/>
        <v>1</v>
      </c>
      <c r="C15" s="39">
        <f>vagyon!C15/vagyon!$B15</f>
        <v>0.25029379072077634</v>
      </c>
      <c r="D15" s="39">
        <f>vagyon!D15/vagyon!$B15</f>
        <v>0.4680806320088634</v>
      </c>
      <c r="E15" s="39">
        <f>vagyon!E15/vagyon!$B15</f>
        <v>0.01887464640912246</v>
      </c>
      <c r="F15" s="39">
        <f>vagyon!F15/vagyon!$B15</f>
        <v>0.10119529766887575</v>
      </c>
      <c r="G15" s="39">
        <f>vagyon!G15/vagyon!$B15</f>
        <v>0.16155563319236202</v>
      </c>
      <c r="H15" s="5"/>
    </row>
    <row r="16" spans="1:8" ht="15">
      <c r="A16" s="27" t="s">
        <v>10</v>
      </c>
      <c r="B16" s="38">
        <f t="shared" si="0"/>
        <v>0.9999999999999999</v>
      </c>
      <c r="C16" s="39">
        <f>vagyon!C16/vagyon!$B16</f>
        <v>0.2631436860400003</v>
      </c>
      <c r="D16" s="39">
        <f>vagyon!D16/vagyon!$B16</f>
        <v>0.5235091191583059</v>
      </c>
      <c r="E16" s="39">
        <f>vagyon!E16/vagyon!$B16</f>
        <v>0.1353827797813966</v>
      </c>
      <c r="F16" s="39">
        <f>vagyon!F16/vagyon!$B16</f>
        <v>0.07129741214619653</v>
      </c>
      <c r="G16" s="39">
        <f>vagyon!G16/vagyon!$B16</f>
        <v>0.0066670028741005576</v>
      </c>
      <c r="H16" s="5"/>
    </row>
    <row r="17" spans="1:8" ht="15">
      <c r="A17" s="27" t="s">
        <v>23</v>
      </c>
      <c r="B17" s="38">
        <f>SUM(C17:G17)</f>
        <v>1</v>
      </c>
      <c r="C17" s="39">
        <f>vagyon!C17/vagyon!$B17</f>
        <v>0.9052481263760579</v>
      </c>
      <c r="D17" s="39">
        <f>vagyon!D17/vagyon!$B17</f>
        <v>0.07384526164956502</v>
      </c>
      <c r="E17" s="39">
        <f>vagyon!E17/vagyon!$B17</f>
        <v>0.019678892131915197</v>
      </c>
      <c r="F17" s="39">
        <f>vagyon!F17/vagyon!$B17</f>
        <v>0.0011122949375424222</v>
      </c>
      <c r="G17" s="39">
        <f>vagyon!G17/vagyon!$B17</f>
        <v>0.00011542490491939846</v>
      </c>
      <c r="H17" s="5"/>
    </row>
    <row r="18" spans="1:8" ht="15.75" thickBot="1">
      <c r="A18" s="27" t="s">
        <v>11</v>
      </c>
      <c r="B18" s="38">
        <f t="shared" si="0"/>
        <v>0.9999999999999999</v>
      </c>
      <c r="C18" s="39">
        <f>vagyon!C18/vagyon!$B18</f>
        <v>0.37353267510511334</v>
      </c>
      <c r="D18" s="39">
        <f>vagyon!D18/vagyon!$B18</f>
        <v>0.36507428671151543</v>
      </c>
      <c r="E18" s="39">
        <f>vagyon!E18/vagyon!$B18</f>
        <v>0.17880074377614202</v>
      </c>
      <c r="F18" s="39">
        <f>vagyon!F18/vagyon!$B18</f>
        <v>0.03254267019533322</v>
      </c>
      <c r="G18" s="39">
        <f>vagyon!G18/vagyon!$B18</f>
        <v>0.050049624211895995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 aca="true" t="shared" si="1" ref="B20:B26">SUM(C20:G20)</f>
        <v>0.9999999999999999</v>
      </c>
      <c r="C20" s="39">
        <f>vagyon!C20/vagyon!$B20</f>
        <v>0.6998583829558875</v>
      </c>
      <c r="D20" s="39">
        <f>vagyon!D20/vagyon!$B20</f>
        <v>0.2423376621290643</v>
      </c>
      <c r="E20" s="39">
        <f>vagyon!E20/vagyon!$B20</f>
        <v>0.04273929311412598</v>
      </c>
      <c r="F20" s="39">
        <f>vagyon!F20/vagyon!$B20</f>
        <v>0.010034967362983142</v>
      </c>
      <c r="G20" s="39">
        <f>vagyon!G20/vagyon!$B20</f>
        <v>0.0050296944379390396</v>
      </c>
      <c r="H20" s="5"/>
    </row>
    <row r="21" spans="1:8" ht="15">
      <c r="A21" s="27" t="s">
        <v>7</v>
      </c>
      <c r="B21" s="38">
        <f t="shared" si="1"/>
        <v>1</v>
      </c>
      <c r="C21" s="39">
        <f>vagyon!C21/vagyon!$B21</f>
        <v>0.11786988973175162</v>
      </c>
      <c r="D21" s="39">
        <f>vagyon!D21/vagyon!$B21</f>
        <v>0.11279514037754547</v>
      </c>
      <c r="E21" s="39">
        <f>vagyon!E21/vagyon!$B21</f>
        <v>0.0034517614989974695</v>
      </c>
      <c r="F21" s="39">
        <f>vagyon!F21/vagyon!$B21</f>
        <v>0.6687635557968571</v>
      </c>
      <c r="G21" s="39">
        <f>vagyon!G21/vagyon!$B21</f>
        <v>0.0971196525948484</v>
      </c>
      <c r="H21" s="5"/>
    </row>
    <row r="22" spans="1:8" ht="15">
      <c r="A22" s="27" t="s">
        <v>8</v>
      </c>
      <c r="B22" s="38">
        <f t="shared" si="1"/>
        <v>1</v>
      </c>
      <c r="C22" s="39">
        <f>vagyon!C22/vagyon!$B22</f>
        <v>0.0759287234500069</v>
      </c>
      <c r="D22" s="39">
        <f>vagyon!D22/vagyon!$B22</f>
        <v>0.36990365980041845</v>
      </c>
      <c r="E22" s="39">
        <f>vagyon!E22/vagyon!$B22</f>
        <v>0.05988188919289587</v>
      </c>
      <c r="F22" s="39">
        <f>vagyon!F22/vagyon!$B22</f>
        <v>0.4727642694080928</v>
      </c>
      <c r="G22" s="39">
        <f>vagyon!G22/vagyon!$B22</f>
        <v>0.021521458148586005</v>
      </c>
      <c r="H22" s="5"/>
    </row>
    <row r="23" spans="1:8" ht="15">
      <c r="A23" s="27" t="s">
        <v>9</v>
      </c>
      <c r="B23" s="38">
        <f t="shared" si="1"/>
        <v>0.9999999999999999</v>
      </c>
      <c r="C23" s="39">
        <f>vagyon!C23/vagyon!$B23</f>
        <v>0.17955402089632932</v>
      </c>
      <c r="D23" s="39">
        <f>vagyon!D23/vagyon!$B23</f>
        <v>0.43220058383417187</v>
      </c>
      <c r="E23" s="39">
        <f>vagyon!E23/vagyon!$B23</f>
        <v>0.25410066256663977</v>
      </c>
      <c r="F23" s="39">
        <f>vagyon!F23/vagyon!$B23</f>
        <v>0.12169937218231264</v>
      </c>
      <c r="G23" s="39">
        <f>vagyon!G23/vagyon!$B23</f>
        <v>0.012445360520546367</v>
      </c>
      <c r="H23" s="5"/>
    </row>
    <row r="24" spans="1:8" ht="15">
      <c r="A24" s="27" t="s">
        <v>10</v>
      </c>
      <c r="B24" s="38">
        <f t="shared" si="1"/>
        <v>0.9999999999999999</v>
      </c>
      <c r="C24" s="39">
        <f>vagyon!C24/vagyon!$B24</f>
        <v>0.35019929924928406</v>
      </c>
      <c r="D24" s="39">
        <f>vagyon!D24/vagyon!$B24</f>
        <v>0.5129735344608995</v>
      </c>
      <c r="E24" s="39">
        <f>vagyon!E24/vagyon!$B24</f>
        <v>0.1262337997151402</v>
      </c>
      <c r="F24" s="39">
        <f>vagyon!F24/vagyon!$B24</f>
        <v>0.009058253759298515</v>
      </c>
      <c r="G24" s="39">
        <f>vagyon!G24/vagyon!$B24</f>
        <v>0.0015351128153776893</v>
      </c>
      <c r="H24" s="5"/>
    </row>
    <row r="25" spans="1:8" ht="15">
      <c r="A25" s="27" t="s">
        <v>23</v>
      </c>
      <c r="B25" s="38">
        <f>SUM(C25:G25)</f>
        <v>1</v>
      </c>
      <c r="C25" s="39">
        <f>vagyon!C25/vagyon!$B25</f>
        <v>0.5174626047414687</v>
      </c>
      <c r="D25" s="39">
        <f>vagyon!D25/vagyon!$B25</f>
        <v>0.46338650726786274</v>
      </c>
      <c r="E25" s="39">
        <f>vagyon!E25/vagyon!$B25</f>
        <v>0.019150887990668577</v>
      </c>
      <c r="F25" s="39">
        <f>vagyon!F25/vagyon!$B25</f>
        <v>0</v>
      </c>
      <c r="G25" s="39">
        <f>vagyon!G25/vagyon!$B25</f>
        <v>0</v>
      </c>
      <c r="H25" s="5"/>
    </row>
    <row r="26" spans="1:8" ht="15.75" thickBot="1">
      <c r="A26" s="32" t="s">
        <v>11</v>
      </c>
      <c r="B26" s="38">
        <f t="shared" si="1"/>
        <v>1</v>
      </c>
      <c r="C26" s="39">
        <f>vagyon!C26/vagyon!$B26</f>
        <v>0.598708124846299</v>
      </c>
      <c r="D26" s="39">
        <f>vagyon!D26/vagyon!$B26</f>
        <v>0.3351592992837663</v>
      </c>
      <c r="E26" s="39">
        <f>vagyon!E26/vagyon!$B26</f>
        <v>0.0386219238386488</v>
      </c>
      <c r="F26" s="39">
        <f>vagyon!F26/vagyon!$B26</f>
        <v>0.025337687914933387</v>
      </c>
      <c r="G26" s="39">
        <f>vagyon!G26/vagyon!$B26</f>
        <v>0.002172964116352541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SUM(C28:G28)</f>
        <v>1</v>
      </c>
      <c r="C28" s="39">
        <f>vagyon!C28/vagyon!$B28</f>
        <v>0.9432937634043507</v>
      </c>
      <c r="D28" s="39">
        <f>vagyon!D28/vagyon!$B28</f>
        <v>0.035317441291754945</v>
      </c>
      <c r="E28" s="39">
        <f>vagyon!E28/vagyon!$B28</f>
        <v>6.289413897920984E-05</v>
      </c>
      <c r="F28" s="39">
        <f>vagyon!F28/vagyon!$B28</f>
        <v>0.019157012972241653</v>
      </c>
      <c r="G28" s="39">
        <f>vagyon!G28/vagyon!$B28</f>
        <v>0.0021688881926735237</v>
      </c>
      <c r="H28" s="5"/>
    </row>
    <row r="29" spans="1:8" ht="14.25">
      <c r="A29" s="33" t="s">
        <v>14</v>
      </c>
      <c r="B29" s="38">
        <f>SUM(C29:G29)</f>
        <v>0.9999999999999998</v>
      </c>
      <c r="C29" s="39">
        <f>vagyon!C29/vagyon!$B29</f>
        <v>0.11792156539932953</v>
      </c>
      <c r="D29" s="39">
        <f>vagyon!D29/vagyon!$B29</f>
        <v>0.6435362890704748</v>
      </c>
      <c r="E29" s="39">
        <f>vagyon!E29/vagyon!$B29</f>
        <v>0.1887210864323446</v>
      </c>
      <c r="F29" s="39">
        <f>vagyon!F29/vagyon!$B29</f>
        <v>0.02317791650694644</v>
      </c>
      <c r="G29" s="39">
        <f>vagyon!G29/vagyon!$B29</f>
        <v>0.02664314259090454</v>
      </c>
      <c r="H29" s="5"/>
    </row>
    <row r="30" spans="1:8" ht="14.25">
      <c r="A30" s="33" t="s">
        <v>15</v>
      </c>
      <c r="B30" s="38">
        <f>SUM(C30:G30)</f>
        <v>0.9999999999999999</v>
      </c>
      <c r="C30" s="39">
        <f>vagyon!C30/vagyon!$B30</f>
        <v>0.43847050983875957</v>
      </c>
      <c r="D30" s="39">
        <f>vagyon!D30/vagyon!$B30</f>
        <v>0.3136056145250806</v>
      </c>
      <c r="E30" s="39">
        <f>vagyon!E30/vagyon!$B30</f>
        <v>0.23308079114079266</v>
      </c>
      <c r="F30" s="39">
        <f>vagyon!F30/vagyon!$B30</f>
        <v>0.014660031892489517</v>
      </c>
      <c r="G30" s="39">
        <f>vagyon!G30/vagyon!$B30</f>
        <v>0.00018305260287745752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>SUM(C32:G32)</f>
        <v>0.9999999999999999</v>
      </c>
      <c r="C32" s="38">
        <f>vagyon!C32/vagyon!$B32</f>
        <v>0.37946930778446025</v>
      </c>
      <c r="D32" s="38">
        <f>vagyon!D32/vagyon!$B32</f>
        <v>0.3615502125100418</v>
      </c>
      <c r="E32" s="38">
        <f>vagyon!E32/vagyon!$B32</f>
        <v>0.07045998768334431</v>
      </c>
      <c r="F32" s="38">
        <f>vagyon!F32/vagyon!$B32</f>
        <v>0.1396928330664632</v>
      </c>
      <c r="G32" s="38">
        <f>vagyon!G32/vagyon!$B32</f>
        <v>0.04882765895569043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ht="12.75">
      <c r="C36" s="37"/>
    </row>
    <row r="40" ht="12.75">
      <c r="C40" s="37"/>
    </row>
  </sheetData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70" t="s">
        <v>17</v>
      </c>
      <c r="C8" s="70"/>
      <c r="D8" s="70"/>
      <c r="E8" s="70"/>
      <c r="F8" s="70"/>
      <c r="G8" s="70"/>
      <c r="H8" s="71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40">
        <v>-0.02581680418329446</v>
      </c>
      <c r="C12" s="41">
        <v>-0.03279409993210958</v>
      </c>
      <c r="D12" s="41">
        <v>-0.2150759665846026</v>
      </c>
      <c r="E12" s="41">
        <v>-0.011107874141917273</v>
      </c>
      <c r="F12" s="41">
        <v>3.2192435582013816</v>
      </c>
      <c r="G12" s="41">
        <v>0.15710239450970032</v>
      </c>
      <c r="H12" s="5"/>
    </row>
    <row r="13" spans="1:8" ht="15">
      <c r="A13" s="27" t="s">
        <v>7</v>
      </c>
      <c r="B13" s="40">
        <v>-0.05851943402053528</v>
      </c>
      <c r="C13" s="41">
        <v>0.04671776559871876</v>
      </c>
      <c r="D13" s="41">
        <v>-0.2498902572744789</v>
      </c>
      <c r="E13" s="41">
        <v>-0.26939611365282423</v>
      </c>
      <c r="F13" s="41">
        <v>0.329049378973705</v>
      </c>
      <c r="G13" s="41">
        <v>1.0420820158912996</v>
      </c>
      <c r="H13" s="5"/>
    </row>
    <row r="14" spans="1:8" ht="15">
      <c r="A14" s="27" t="s">
        <v>8</v>
      </c>
      <c r="B14" s="40">
        <v>0.16964827996833765</v>
      </c>
      <c r="C14" s="41">
        <v>0.3413321957148976</v>
      </c>
      <c r="D14" s="41">
        <v>0.23029597326959328</v>
      </c>
      <c r="E14" s="41">
        <v>0.2423031462059857</v>
      </c>
      <c r="F14" s="41">
        <v>0.03824576626607712</v>
      </c>
      <c r="G14" s="41">
        <v>0.1625842195609899</v>
      </c>
      <c r="H14" s="5"/>
    </row>
    <row r="15" spans="1:8" ht="15">
      <c r="A15" s="27" t="s">
        <v>9</v>
      </c>
      <c r="B15" s="40">
        <v>0.03068377158888702</v>
      </c>
      <c r="C15" s="41">
        <v>0.004485975891489247</v>
      </c>
      <c r="D15" s="41">
        <v>0.04017500572062582</v>
      </c>
      <c r="E15" s="41">
        <v>-0.07203122329895983</v>
      </c>
      <c r="F15" s="41">
        <v>-0.06821479827470822</v>
      </c>
      <c r="G15" s="41">
        <v>0.1368472781688148</v>
      </c>
      <c r="H15" s="5"/>
    </row>
    <row r="16" spans="1:8" ht="15">
      <c r="A16" s="27" t="s">
        <v>10</v>
      </c>
      <c r="B16" s="40">
        <v>0.37849907073191624</v>
      </c>
      <c r="C16" s="41">
        <v>0.4057102673974786</v>
      </c>
      <c r="D16" s="41">
        <v>0.44939784836028385</v>
      </c>
      <c r="E16" s="41">
        <v>0.28578252343191646</v>
      </c>
      <c r="F16" s="41">
        <v>0.0615881263960647</v>
      </c>
      <c r="G16" s="41">
        <v>0.45363093486036177</v>
      </c>
      <c r="H16" s="5"/>
    </row>
    <row r="17" spans="1:8" ht="15">
      <c r="A17" s="27" t="s">
        <v>23</v>
      </c>
      <c r="B17" s="40">
        <v>0.013964554155498465</v>
      </c>
      <c r="C17" s="41">
        <v>0.004695447479285519</v>
      </c>
      <c r="D17" s="41">
        <v>0.10124470447328204</v>
      </c>
      <c r="E17" s="41">
        <v>0.16755827563936654</v>
      </c>
      <c r="F17" s="41">
        <v>0.03532458723095511</v>
      </c>
      <c r="G17" s="41">
        <v>-0.4871348564508413</v>
      </c>
      <c r="H17" s="5"/>
    </row>
    <row r="18" spans="1:8" ht="15.75" thickBot="1">
      <c r="A18" s="27" t="s">
        <v>11</v>
      </c>
      <c r="B18" s="40">
        <v>21.283915250102726</v>
      </c>
      <c r="C18" s="41">
        <v>-1.8406402806210527</v>
      </c>
      <c r="D18" s="41">
        <v>0.4611482651282688</v>
      </c>
      <c r="E18" s="41">
        <v>0.013570709450463125</v>
      </c>
      <c r="F18" s="41">
        <v>0.43588714878599744</v>
      </c>
      <c r="G18" s="41">
        <v>0.24212599028656157</v>
      </c>
      <c r="H18" s="5"/>
    </row>
    <row r="19" spans="1:8" ht="15">
      <c r="A19" s="24" t="s">
        <v>12</v>
      </c>
      <c r="B19" s="30"/>
      <c r="C19" s="48"/>
      <c r="D19" s="30"/>
      <c r="E19" s="30"/>
      <c r="F19" s="30"/>
      <c r="G19" s="31"/>
      <c r="H19" s="5"/>
    </row>
    <row r="20" spans="1:8" ht="15">
      <c r="A20" s="27" t="s">
        <v>6</v>
      </c>
      <c r="B20" s="40">
        <v>-0.24429607738310966</v>
      </c>
      <c r="C20" s="41">
        <v>0.034030647118946655</v>
      </c>
      <c r="D20" s="41">
        <v>-0.51737659775622</v>
      </c>
      <c r="E20" s="41">
        <v>-0.32132398172680854</v>
      </c>
      <c r="F20" s="41">
        <v>-0.802140920193886</v>
      </c>
      <c r="G20" s="41">
        <v>-0.835770053154775</v>
      </c>
      <c r="H20" s="5"/>
    </row>
    <row r="21" spans="1:8" ht="15">
      <c r="A21" s="27" t="s">
        <v>7</v>
      </c>
      <c r="B21" s="40">
        <v>0.07646609758814638</v>
      </c>
      <c r="C21" s="41">
        <v>0.3495596056495476</v>
      </c>
      <c r="D21" s="41">
        <v>2.235266008214765</v>
      </c>
      <c r="E21" s="41">
        <v>19.364146713479627</v>
      </c>
      <c r="F21" s="41">
        <v>-0.11507513129182023</v>
      </c>
      <c r="G21" s="41">
        <v>0.9094304120650945</v>
      </c>
      <c r="H21" s="5"/>
    </row>
    <row r="22" spans="1:8" ht="15">
      <c r="A22" s="27" t="s">
        <v>8</v>
      </c>
      <c r="B22" s="40">
        <v>0.275416704541805</v>
      </c>
      <c r="C22" s="41">
        <v>-0.18435620525345942</v>
      </c>
      <c r="D22" s="41">
        <v>0.8215946855608622</v>
      </c>
      <c r="E22" s="41">
        <v>0.09456291239622017</v>
      </c>
      <c r="F22" s="41">
        <v>0.1592763426970336</v>
      </c>
      <c r="G22" s="41">
        <v>-0.15212369832974815</v>
      </c>
      <c r="H22" s="5"/>
    </row>
    <row r="23" spans="1:8" ht="15">
      <c r="A23" s="27" t="s">
        <v>9</v>
      </c>
      <c r="B23" s="40">
        <v>0.07682249703502086</v>
      </c>
      <c r="C23" s="41">
        <v>0.22675212548364687</v>
      </c>
      <c r="D23" s="41">
        <v>0.06760986230537203</v>
      </c>
      <c r="E23" s="41">
        <v>0.0789642968383546</v>
      </c>
      <c r="F23" s="41">
        <v>-0.08404852103892058</v>
      </c>
      <c r="G23" s="41">
        <v>0.36884515592903644</v>
      </c>
      <c r="H23" s="5"/>
    </row>
    <row r="24" spans="1:8" ht="15">
      <c r="A24" s="27" t="s">
        <v>10</v>
      </c>
      <c r="B24" s="40">
        <v>0.30771946607504197</v>
      </c>
      <c r="C24" s="41">
        <v>0.3619934908542295</v>
      </c>
      <c r="D24" s="41">
        <v>0.32275363906093046</v>
      </c>
      <c r="E24" s="41">
        <v>0.14804510395203807</v>
      </c>
      <c r="F24" s="41">
        <v>0.08634249203025512</v>
      </c>
      <c r="G24" s="41">
        <v>0.04689053501185558</v>
      </c>
      <c r="H24" s="5"/>
    </row>
    <row r="25" spans="1:8" ht="15">
      <c r="A25" s="27" t="s">
        <v>23</v>
      </c>
      <c r="B25" s="40">
        <v>-0.37061801082181156</v>
      </c>
      <c r="C25" s="41">
        <v>-0.44257852087253313</v>
      </c>
      <c r="D25" s="41">
        <v>-0.2771751911643656</v>
      </c>
      <c r="E25" s="41">
        <v>-0.01629972365693988</v>
      </c>
      <c r="F25" s="41"/>
      <c r="G25" s="41"/>
      <c r="H25" s="5"/>
    </row>
    <row r="26" spans="1:8" ht="15.75" thickBot="1">
      <c r="A26" s="32" t="s">
        <v>11</v>
      </c>
      <c r="B26" s="40">
        <v>0.11536411106610855</v>
      </c>
      <c r="C26" s="41">
        <v>0.1598198725310611</v>
      </c>
      <c r="D26" s="41">
        <v>0.0279896569953495</v>
      </c>
      <c r="E26" s="41">
        <v>0.025503904628487728</v>
      </c>
      <c r="F26" s="41">
        <v>0.9950602825698542</v>
      </c>
      <c r="G26" s="41">
        <v>-0.4519642817562053</v>
      </c>
      <c r="H26" s="5"/>
    </row>
    <row r="27" spans="1:8" ht="13.5" customHeight="1">
      <c r="A27" s="33"/>
      <c r="B27" s="28"/>
      <c r="C27" s="49"/>
      <c r="D27" s="34"/>
      <c r="E27" s="34"/>
      <c r="F27" s="34"/>
      <c r="G27" s="34"/>
      <c r="H27" s="5"/>
    </row>
    <row r="28" spans="1:8" ht="14.25">
      <c r="A28" s="33" t="s">
        <v>13</v>
      </c>
      <c r="B28" s="40">
        <v>-0.08257859172846804</v>
      </c>
      <c r="C28" s="41">
        <v>0.021300482247377905</v>
      </c>
      <c r="D28" s="41">
        <v>-0.7677496620709527</v>
      </c>
      <c r="E28" s="41"/>
      <c r="F28" s="41">
        <v>0.33729901341617463</v>
      </c>
      <c r="G28" s="41"/>
      <c r="H28" s="5"/>
    </row>
    <row r="29" spans="1:8" ht="14.25">
      <c r="A29" s="33" t="s">
        <v>14</v>
      </c>
      <c r="B29" s="40">
        <v>0.3940314436326653</v>
      </c>
      <c r="C29" s="41">
        <v>0.00822930482528772</v>
      </c>
      <c r="D29" s="41">
        <v>0.32404651237763105</v>
      </c>
      <c r="E29" s="41">
        <v>1.2855736497065648</v>
      </c>
      <c r="F29" s="41">
        <v>3.1649429872297095</v>
      </c>
      <c r="G29" s="41">
        <v>0.016456887816683974</v>
      </c>
      <c r="H29" s="5"/>
    </row>
    <row r="30" spans="1:8" ht="14.25">
      <c r="A30" s="33" t="s">
        <v>15</v>
      </c>
      <c r="B30" s="40">
        <v>0.21724440275793477</v>
      </c>
      <c r="C30" s="41">
        <v>0.2826206654095227</v>
      </c>
      <c r="D30" s="41">
        <v>0.23484457514664592</v>
      </c>
      <c r="E30" s="41">
        <v>0.14509029898835246</v>
      </c>
      <c r="F30" s="41">
        <v>-0.3246233190621095</v>
      </c>
      <c r="G30" s="41">
        <v>-0.5972337429473897</v>
      </c>
      <c r="H30" s="5"/>
    </row>
    <row r="31" spans="1:8" ht="13.5" customHeight="1">
      <c r="A31" s="35"/>
      <c r="B31" s="28"/>
      <c r="C31" s="49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40">
        <v>0.13309158070753102</v>
      </c>
      <c r="C32" s="40">
        <v>0.12630117606570535</v>
      </c>
      <c r="D32" s="40">
        <v>0.1592198568694254</v>
      </c>
      <c r="E32" s="40">
        <v>0.11135562707730795</v>
      </c>
      <c r="F32" s="40">
        <v>0.07303300382903921</v>
      </c>
      <c r="G32" s="40">
        <v>0.21616789568557548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ht="12.75">
      <c r="B34" s="37"/>
    </row>
    <row r="35" ht="12.75">
      <c r="B35" s="37"/>
    </row>
    <row r="36" ht="12.75">
      <c r="C36" s="37"/>
    </row>
    <row r="37" ht="12.75">
      <c r="C37" s="37"/>
    </row>
    <row r="38" ht="12.75">
      <c r="C38" s="37"/>
    </row>
    <row r="42" ht="12.75">
      <c r="C42" s="37"/>
    </row>
  </sheetData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BAMOSZ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Miklós</dc:creator>
  <cp:keywords/>
  <dc:description/>
  <cp:lastModifiedBy>Farkas Miklós</cp:lastModifiedBy>
  <cp:lastPrinted>2005-08-01T09:24:55Z</cp:lastPrinted>
  <dcterms:created xsi:type="dcterms:W3CDTF">2005-06-15T09:15:36Z</dcterms:created>
  <dcterms:modified xsi:type="dcterms:W3CDTF">2009-10-29T14:20:59Z</dcterms:modified>
  <cp:category/>
  <cp:version/>
  <cp:contentType/>
  <cp:contentStatus/>
</cp:coreProperties>
</file>