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vagyon" sheetId="1" r:id="rId1"/>
    <sheet name="oszlop%" sheetId="2" r:id="rId2"/>
    <sheet name="sor%" sheetId="3" r:id="rId3"/>
    <sheet name="változás" sheetId="4" r:id="rId4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<sst xmlns="http://schemas.openxmlformats.org/spreadsheetml/2006/main" count="120" uniqueCount="25">
  <si>
    <t>ÖSSZESEN</t>
  </si>
  <si>
    <t>PÉNZTÁRAK</t>
  </si>
  <si>
    <t>BIZTOSÍTÓK - UNIT-LINKED TERMÉKEK</t>
  </si>
  <si>
    <t>BIZTOSÍTÓK - EGYÉB VAGYON</t>
  </si>
  <si>
    <t>EGYÉB</t>
  </si>
  <si>
    <t>Belföldi</t>
  </si>
  <si>
    <t>Bankbetét, folyószámla</t>
  </si>
  <si>
    <t>Diszkont kincstárjegy</t>
  </si>
  <si>
    <t>Államkötvény</t>
  </si>
  <si>
    <t>Vállalati kötvény, jelzáloglevél</t>
  </si>
  <si>
    <t>Részvény</t>
  </si>
  <si>
    <t>Egyéb</t>
  </si>
  <si>
    <t>Külföldi</t>
  </si>
  <si>
    <t>derivatív termékek összesített árfolyamértéke</t>
  </si>
  <si>
    <t>Bamosz alapok jegyei</t>
  </si>
  <si>
    <t>egyéb befektetési alapok jegyei</t>
  </si>
  <si>
    <t>BAMOSZ tagok által kezelt vagyon</t>
  </si>
  <si>
    <t>Eszközérték változás az előző negyedévhez képest (százalék)</t>
  </si>
  <si>
    <t>Eszközérték  (millió Ft)</t>
  </si>
  <si>
    <r>
      <t>Eszközérték vagyontulajdonostípusonként</t>
    </r>
    <r>
      <rPr>
        <b/>
        <sz val="9"/>
        <rFont val="Helv"/>
        <family val="0"/>
      </rPr>
      <t xml:space="preserve"> </t>
    </r>
    <r>
      <rPr>
        <b/>
        <sz val="8"/>
        <rFont val="Helv"/>
        <family val="0"/>
      </rPr>
      <t>(a vagyon százalékában)</t>
    </r>
  </si>
  <si>
    <r>
      <t>Eszközérték eszköztípusonként</t>
    </r>
    <r>
      <rPr>
        <b/>
        <sz val="9"/>
        <rFont val="Helv"/>
        <family val="0"/>
      </rPr>
      <t xml:space="preserve"> </t>
    </r>
    <r>
      <rPr>
        <b/>
        <sz val="8"/>
        <rFont val="Helv"/>
        <family val="0"/>
      </rPr>
      <t>(a vagyontulajdonos százalékában)</t>
    </r>
  </si>
  <si>
    <t>BEFEKTETÉSI ALAPOK</t>
  </si>
  <si>
    <t>Belföldi kezelt vagyon</t>
  </si>
  <si>
    <t>Ingatlan</t>
  </si>
  <si>
    <t>Dátum:  2006/12/31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</si>
</sst>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0.000%"/>
    <numFmt numFmtId="166" formatCode="0.0000%"/>
  </numFmts>
  <fonts count="14">
    <font>
      <sz val="10"/>
      <name val="Arial"/>
      <family val="0"/>
    </font>
    <font>
      <b/>
      <sz val="18"/>
      <name val="Helv"/>
      <family val="0"/>
    </font>
    <font>
      <b/>
      <sz val="17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b/>
      <sz val="11"/>
      <name val="Helv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3"/>
      <name val="Helv"/>
      <family val="0"/>
    </font>
    <font>
      <sz val="8"/>
      <name val="Arial"/>
      <family val="0"/>
    </font>
    <font>
      <b/>
      <sz val="10"/>
      <name val="Helv"/>
      <family val="0"/>
    </font>
    <font>
      <b/>
      <sz val="9"/>
      <name val="Helv"/>
      <family val="0"/>
    </font>
    <font>
      <b/>
      <sz val="8"/>
      <name val="Helv"/>
      <family val="0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3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49" fontId="4" fillId="0" borderId="6" xfId="0" applyNumberFormat="1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textRotation="255" wrapText="1"/>
    </xf>
    <xf numFmtId="0" fontId="5" fillId="3" borderId="7" xfId="0" applyFont="1" applyFill="1" applyBorder="1" applyAlignment="1">
      <alignment horizontal="center" textRotation="255" wrapText="1"/>
    </xf>
    <xf numFmtId="0" fontId="5" fillId="3" borderId="8" xfId="0" applyFont="1" applyFill="1" applyBorder="1" applyAlignment="1">
      <alignment horizontal="center" textRotation="255" wrapText="1"/>
    </xf>
    <xf numFmtId="0" fontId="5" fillId="0" borderId="9" xfId="0" applyFont="1" applyFill="1" applyBorder="1" applyAlignment="1">
      <alignment horizontal="center" textRotation="255" wrapText="1"/>
    </xf>
    <xf numFmtId="0" fontId="0" fillId="0" borderId="0" xfId="0" applyAlignment="1">
      <alignment horizontal="center" textRotation="255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textRotation="255" wrapText="1"/>
    </xf>
    <xf numFmtId="0" fontId="5" fillId="0" borderId="11" xfId="0" applyFont="1" applyFill="1" applyBorder="1" applyAlignment="1">
      <alignment horizontal="center" textRotation="255" wrapText="1"/>
    </xf>
    <xf numFmtId="0" fontId="0" fillId="0" borderId="0" xfId="0" applyFill="1" applyBorder="1" applyAlignment="1">
      <alignment horizontal="center" textRotation="255" wrapText="1"/>
    </xf>
    <xf numFmtId="0" fontId="0" fillId="0" borderId="0" xfId="0" applyFill="1" applyAlignment="1">
      <alignment horizontal="center" textRotation="255" wrapText="1"/>
    </xf>
    <xf numFmtId="0" fontId="0" fillId="0" borderId="11" xfId="0" applyBorder="1" applyAlignment="1">
      <alignment/>
    </xf>
    <xf numFmtId="0" fontId="0" fillId="0" borderId="6" xfId="0" applyBorder="1" applyAlignment="1">
      <alignment/>
    </xf>
    <xf numFmtId="0" fontId="0" fillId="0" borderId="12" xfId="0" applyBorder="1" applyAlignment="1">
      <alignment/>
    </xf>
    <xf numFmtId="0" fontId="7" fillId="4" borderId="13" xfId="0" applyFont="1" applyFill="1" applyBorder="1" applyAlignment="1">
      <alignment horizontal="right"/>
    </xf>
    <xf numFmtId="2" fontId="0" fillId="4" borderId="14" xfId="0" applyNumberFormat="1" applyFill="1" applyBorder="1" applyAlignment="1">
      <alignment/>
    </xf>
    <xf numFmtId="2" fontId="0" fillId="4" borderId="15" xfId="0" applyNumberFormat="1" applyFill="1" applyBorder="1" applyAlignment="1">
      <alignment/>
    </xf>
    <xf numFmtId="0" fontId="7" fillId="0" borderId="16" xfId="0" applyFont="1" applyBorder="1" applyAlignment="1">
      <alignment horizontal="right"/>
    </xf>
    <xf numFmtId="4" fontId="0" fillId="4" borderId="0" xfId="0" applyNumberFormat="1" applyFill="1" applyBorder="1" applyAlignment="1">
      <alignment/>
    </xf>
    <xf numFmtId="4" fontId="0" fillId="0" borderId="17" xfId="0" applyNumberFormat="1" applyBorder="1" applyAlignment="1">
      <alignment/>
    </xf>
    <xf numFmtId="4" fontId="0" fillId="4" borderId="14" xfId="0" applyNumberFormat="1" applyFill="1" applyBorder="1" applyAlignment="1">
      <alignment/>
    </xf>
    <xf numFmtId="4" fontId="0" fillId="4" borderId="15" xfId="0" applyNumberFormat="1" applyFill="1" applyBorder="1" applyAlignment="1">
      <alignment/>
    </xf>
    <xf numFmtId="0" fontId="7" fillId="0" borderId="18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4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0" fontId="9" fillId="2" borderId="1" xfId="0" applyFont="1" applyFill="1" applyBorder="1" applyAlignment="1">
      <alignment horizontal="right"/>
    </xf>
    <xf numFmtId="4" fontId="0" fillId="0" borderId="0" xfId="0" applyNumberFormat="1" applyAlignment="1">
      <alignment/>
    </xf>
    <xf numFmtId="164" fontId="0" fillId="4" borderId="0" xfId="19" applyNumberFormat="1" applyFill="1" applyBorder="1" applyAlignment="1">
      <alignment/>
    </xf>
    <xf numFmtId="164" fontId="0" fillId="0" borderId="17" xfId="19" applyNumberFormat="1" applyBorder="1" applyAlignment="1">
      <alignment/>
    </xf>
    <xf numFmtId="10" fontId="0" fillId="4" borderId="0" xfId="19" applyNumberFormat="1" applyFill="1" applyBorder="1" applyAlignment="1">
      <alignment/>
    </xf>
    <xf numFmtId="10" fontId="0" fillId="0" borderId="17" xfId="19" applyNumberFormat="1" applyBorder="1" applyAlignment="1">
      <alignment/>
    </xf>
    <xf numFmtId="164" fontId="0" fillId="0" borderId="2" xfId="0" applyNumberFormat="1" applyBorder="1" applyAlignment="1">
      <alignment/>
    </xf>
    <xf numFmtId="0" fontId="11" fillId="0" borderId="0" xfId="0" applyFont="1" applyBorder="1" applyAlignment="1">
      <alignment wrapText="1"/>
    </xf>
    <xf numFmtId="0" fontId="6" fillId="0" borderId="7" xfId="0" applyFont="1" applyBorder="1" applyAlignment="1">
      <alignment vertical="center"/>
    </xf>
    <xf numFmtId="164" fontId="0" fillId="0" borderId="0" xfId="19" applyNumberFormat="1" applyAlignment="1">
      <alignment/>
    </xf>
    <xf numFmtId="164" fontId="0" fillId="0" borderId="0" xfId="0" applyNumberFormat="1" applyAlignment="1">
      <alignment/>
    </xf>
    <xf numFmtId="0" fontId="6" fillId="0" borderId="10" xfId="0" applyFont="1" applyBorder="1" applyAlignment="1">
      <alignment horizontal="left"/>
    </xf>
    <xf numFmtId="10" fontId="0" fillId="4" borderId="14" xfId="19" applyNumberFormat="1" applyFill="1" applyBorder="1" applyAlignment="1">
      <alignment/>
    </xf>
    <xf numFmtId="10" fontId="0" fillId="0" borderId="0" xfId="19" applyNumberFormat="1" applyBorder="1" applyAlignment="1">
      <alignment/>
    </xf>
    <xf numFmtId="4" fontId="0" fillId="0" borderId="17" xfId="19" applyNumberFormat="1" applyBorder="1" applyAlignment="1">
      <alignment/>
    </xf>
    <xf numFmtId="4" fontId="0" fillId="4" borderId="14" xfId="19" applyNumberFormat="1" applyFill="1" applyBorder="1" applyAlignment="1">
      <alignment/>
    </xf>
    <xf numFmtId="4" fontId="0" fillId="4" borderId="15" xfId="19" applyNumberFormat="1" applyFill="1" applyBorder="1" applyAlignment="1">
      <alignment/>
    </xf>
    <xf numFmtId="4" fontId="0" fillId="0" borderId="0" xfId="19" applyNumberFormat="1" applyBorder="1" applyAlignment="1">
      <alignment/>
    </xf>
    <xf numFmtId="4" fontId="0" fillId="4" borderId="0" xfId="19" applyNumberFormat="1" applyFill="1" applyBorder="1" applyAlignment="1">
      <alignment/>
    </xf>
    <xf numFmtId="164" fontId="0" fillId="0" borderId="11" xfId="0" applyNumberFormat="1" applyBorder="1" applyAlignment="1">
      <alignment/>
    </xf>
    <xf numFmtId="0" fontId="1" fillId="0" borderId="7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3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3" fillId="0" borderId="10" xfId="0" applyFont="1" applyBorder="1" applyAlignment="1">
      <alignment horizontal="right" wrapText="1"/>
    </xf>
    <xf numFmtId="0" fontId="3" fillId="0" borderId="19" xfId="0" applyFont="1" applyBorder="1" applyAlignment="1">
      <alignment horizontal="right" wrapText="1"/>
    </xf>
    <xf numFmtId="0" fontId="11" fillId="0" borderId="20" xfId="0" applyFont="1" applyBorder="1" applyAlignment="1">
      <alignment horizontal="right" wrapText="1"/>
    </xf>
    <xf numFmtId="0" fontId="11" fillId="0" borderId="10" xfId="0" applyFont="1" applyBorder="1" applyAlignment="1">
      <alignment horizontal="right" wrapText="1"/>
    </xf>
    <xf numFmtId="0" fontId="12" fillId="0" borderId="10" xfId="0" applyFont="1" applyBorder="1" applyAlignment="1">
      <alignment horizontal="right" wrapText="1"/>
    </xf>
    <xf numFmtId="0" fontId="12" fillId="0" borderId="19" xfId="0" applyFont="1" applyBorder="1" applyAlignment="1">
      <alignment horizontal="right" wrapText="1"/>
    </xf>
    <xf numFmtId="0" fontId="11" fillId="0" borderId="19" xfId="0" applyFont="1" applyBorder="1" applyAlignment="1">
      <alignment horizontal="right" wrapText="1"/>
    </xf>
    <xf numFmtId="0" fontId="11" fillId="0" borderId="10" xfId="0" applyFont="1" applyBorder="1" applyAlignment="1">
      <alignment horizontal="right" wrapText="1"/>
    </xf>
    <xf numFmtId="0" fontId="11" fillId="0" borderId="19" xfId="0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43.8515625" style="0" bestFit="1" customWidth="1"/>
    <col min="2" max="2" width="12.00390625" style="0" customWidth="1"/>
    <col min="3" max="3" width="11.7109375" style="0" bestFit="1" customWidth="1"/>
    <col min="4" max="7" width="11.7109375" style="0" customWidth="1"/>
    <col min="8" max="8" width="7.140625" style="0" customWidth="1"/>
  </cols>
  <sheetData>
    <row r="1" spans="1:8" ht="23.25" thickBot="1">
      <c r="A1" s="56" t="s">
        <v>16</v>
      </c>
      <c r="B1" s="57"/>
      <c r="C1" s="57"/>
      <c r="D1" s="57"/>
      <c r="E1" s="57"/>
      <c r="F1" s="57"/>
      <c r="G1" s="57"/>
      <c r="H1" s="58"/>
    </row>
    <row r="2" spans="1:8" ht="13.5" customHeight="1">
      <c r="A2" s="1"/>
      <c r="B2" s="2"/>
      <c r="C2" s="2"/>
      <c r="D2" s="3"/>
      <c r="E2" s="4"/>
      <c r="F2" s="4"/>
      <c r="G2" s="4"/>
      <c r="H2" s="5"/>
    </row>
    <row r="3" spans="1:8" ht="15.75">
      <c r="A3" s="6"/>
      <c r="B3" s="4"/>
      <c r="C3" s="4"/>
      <c r="D3" s="4"/>
      <c r="E3" s="59" t="s">
        <v>24</v>
      </c>
      <c r="F3" s="59"/>
      <c r="G3" s="59"/>
      <c r="H3" s="60"/>
    </row>
    <row r="4" spans="1:8" ht="13.5" thickBot="1">
      <c r="A4" s="7"/>
      <c r="B4" s="8"/>
      <c r="C4" s="8"/>
      <c r="D4" s="8"/>
      <c r="E4" s="8"/>
      <c r="F4" s="8"/>
      <c r="G4" s="8"/>
      <c r="H4" s="9"/>
    </row>
    <row r="5" spans="1:8" ht="13.5" thickBot="1">
      <c r="A5" s="4"/>
      <c r="B5" s="4"/>
      <c r="C5" s="4"/>
      <c r="D5" s="4"/>
      <c r="E5" s="4"/>
      <c r="F5" s="4"/>
      <c r="G5" s="4"/>
      <c r="H5" s="4"/>
    </row>
    <row r="6" spans="1:8" s="15" customFormat="1" ht="142.5" thickBot="1">
      <c r="A6" s="10"/>
      <c r="B6" s="11" t="s">
        <v>0</v>
      </c>
      <c r="C6" s="12" t="s">
        <v>21</v>
      </c>
      <c r="D6" s="12" t="s">
        <v>1</v>
      </c>
      <c r="E6" s="12" t="s">
        <v>2</v>
      </c>
      <c r="F6" s="12" t="s">
        <v>3</v>
      </c>
      <c r="G6" s="13" t="s">
        <v>4</v>
      </c>
      <c r="H6" s="14"/>
    </row>
    <row r="7" spans="1:9" s="20" customFormat="1" ht="13.5" customHeight="1" thickBot="1">
      <c r="A7" s="16"/>
      <c r="B7" s="17"/>
      <c r="C7" s="17"/>
      <c r="D7" s="17"/>
      <c r="E7" s="17"/>
      <c r="F7" s="17"/>
      <c r="G7" s="17"/>
      <c r="H7" s="18"/>
      <c r="I7" s="19"/>
    </row>
    <row r="8" spans="1:8" ht="15.75" customHeight="1" thickBot="1">
      <c r="A8" s="61" t="s">
        <v>22</v>
      </c>
      <c r="B8" s="62"/>
      <c r="C8" s="47"/>
      <c r="D8" s="63" t="s">
        <v>18</v>
      </c>
      <c r="E8" s="63"/>
      <c r="F8" s="63"/>
      <c r="G8" s="63"/>
      <c r="H8" s="64"/>
    </row>
    <row r="9" spans="1:8" ht="13.5" thickBot="1">
      <c r="A9" s="21"/>
      <c r="B9" s="21"/>
      <c r="C9" s="21"/>
      <c r="D9" s="21"/>
      <c r="E9" s="21"/>
      <c r="F9" s="21"/>
      <c r="G9" s="21"/>
      <c r="H9" s="21"/>
    </row>
    <row r="10" spans="1:8" ht="13.5" thickBot="1">
      <c r="A10" s="22"/>
      <c r="B10" s="21"/>
      <c r="C10" s="21"/>
      <c r="D10" s="21"/>
      <c r="E10" s="21"/>
      <c r="F10" s="21"/>
      <c r="G10" s="21"/>
      <c r="H10" s="23"/>
    </row>
    <row r="11" spans="1:8" ht="15">
      <c r="A11" s="24" t="s">
        <v>5</v>
      </c>
      <c r="B11" s="25"/>
      <c r="C11" s="25"/>
      <c r="D11" s="25"/>
      <c r="E11" s="25"/>
      <c r="F11" s="25"/>
      <c r="G11" s="26"/>
      <c r="H11" s="5"/>
    </row>
    <row r="12" spans="1:8" ht="15">
      <c r="A12" s="27" t="s">
        <v>6</v>
      </c>
      <c r="B12" s="28">
        <v>1130440.2023918557</v>
      </c>
      <c r="C12" s="29">
        <v>1053512.1943941636</v>
      </c>
      <c r="D12" s="50">
        <v>50307.149487633586</v>
      </c>
      <c r="E12" s="50">
        <v>7084.128037711642</v>
      </c>
      <c r="F12" s="50">
        <v>16617.0360423301</v>
      </c>
      <c r="G12" s="50">
        <v>2919.6944300170003</v>
      </c>
      <c r="H12" s="5"/>
    </row>
    <row r="13" spans="1:8" ht="15">
      <c r="A13" s="27" t="s">
        <v>7</v>
      </c>
      <c r="B13" s="28">
        <v>519352.08467442635</v>
      </c>
      <c r="C13" s="29">
        <v>309764.369552952</v>
      </c>
      <c r="D13" s="50">
        <v>91275.69146044295</v>
      </c>
      <c r="E13" s="50">
        <v>19296.294725118816</v>
      </c>
      <c r="F13" s="50">
        <v>35445.9642679966</v>
      </c>
      <c r="G13" s="50">
        <v>63569.764667915995</v>
      </c>
      <c r="H13" s="5"/>
    </row>
    <row r="14" spans="1:8" ht="15">
      <c r="A14" s="27" t="s">
        <v>8</v>
      </c>
      <c r="B14" s="28">
        <v>2133144.342354457</v>
      </c>
      <c r="C14" s="29">
        <v>313667.99794658774</v>
      </c>
      <c r="D14" s="50">
        <v>1077546.627650889</v>
      </c>
      <c r="E14" s="50">
        <v>96070.38038295145</v>
      </c>
      <c r="F14" s="50">
        <v>497930.74071354215</v>
      </c>
      <c r="G14" s="50">
        <v>147928.5956604865</v>
      </c>
      <c r="H14" s="5"/>
    </row>
    <row r="15" spans="1:8" ht="15">
      <c r="A15" s="27" t="s">
        <v>9</v>
      </c>
      <c r="B15" s="28">
        <v>188939.7820523633</v>
      </c>
      <c r="C15" s="29">
        <v>95324.355579</v>
      </c>
      <c r="D15" s="50">
        <v>78120.3369107219</v>
      </c>
      <c r="E15" s="50">
        <v>3685.7859266482</v>
      </c>
      <c r="F15" s="50">
        <v>8302.2740615517</v>
      </c>
      <c r="G15" s="50">
        <v>3507.0295744415002</v>
      </c>
      <c r="H15" s="5"/>
    </row>
    <row r="16" spans="1:8" ht="15">
      <c r="A16" s="27" t="s">
        <v>10</v>
      </c>
      <c r="B16" s="28">
        <v>332979.3136193258</v>
      </c>
      <c r="C16" s="29">
        <v>131105.389285</v>
      </c>
      <c r="D16" s="50">
        <v>142554.96491663385</v>
      </c>
      <c r="E16" s="50">
        <v>50141.416920706004</v>
      </c>
      <c r="F16" s="50">
        <v>4777.582175250001</v>
      </c>
      <c r="G16" s="50">
        <v>4399.960321736</v>
      </c>
      <c r="H16" s="5"/>
    </row>
    <row r="17" spans="1:8" ht="15">
      <c r="A17" s="27" t="s">
        <v>23</v>
      </c>
      <c r="B17" s="28">
        <v>289885.6990185445</v>
      </c>
      <c r="C17" s="29">
        <v>271803.99343448103</v>
      </c>
      <c r="D17" s="50">
        <v>14941.794393801</v>
      </c>
      <c r="E17" s="50">
        <v>2696.854060832</v>
      </c>
      <c r="F17" s="50">
        <v>296.814156</v>
      </c>
      <c r="G17" s="50">
        <v>146.2429734305</v>
      </c>
      <c r="H17" s="5"/>
    </row>
    <row r="18" spans="1:8" ht="15.75" thickBot="1">
      <c r="A18" s="27" t="s">
        <v>11</v>
      </c>
      <c r="B18" s="28">
        <v>49293.338189946415</v>
      </c>
      <c r="C18" s="29">
        <v>34564.97221860973</v>
      </c>
      <c r="D18" s="50">
        <v>11864.619060336683</v>
      </c>
      <c r="E18" s="50">
        <v>148.97167699999997</v>
      </c>
      <c r="F18" s="50">
        <v>516.57</v>
      </c>
      <c r="G18" s="50">
        <v>2198.2052340000005</v>
      </c>
      <c r="H18" s="5"/>
    </row>
    <row r="19" spans="1:8" ht="15">
      <c r="A19" s="24" t="s">
        <v>12</v>
      </c>
      <c r="B19" s="30"/>
      <c r="C19" s="30"/>
      <c r="D19" s="51"/>
      <c r="E19" s="51"/>
      <c r="F19" s="51"/>
      <c r="G19" s="52"/>
      <c r="H19" s="5"/>
    </row>
    <row r="20" spans="1:8" ht="15">
      <c r="A20" s="27" t="s">
        <v>6</v>
      </c>
      <c r="B20" s="28">
        <v>15848.896260221318</v>
      </c>
      <c r="C20" s="29">
        <v>14273.457889874999</v>
      </c>
      <c r="D20" s="50">
        <v>168.46175087720144</v>
      </c>
      <c r="E20" s="50">
        <v>1399.9338763982173</v>
      </c>
      <c r="F20" s="50">
        <v>6.034669657799999</v>
      </c>
      <c r="G20" s="50">
        <v>1.0080734131</v>
      </c>
      <c r="H20" s="5"/>
    </row>
    <row r="21" spans="1:8" ht="15">
      <c r="A21" s="27" t="s">
        <v>7</v>
      </c>
      <c r="B21" s="28">
        <v>11282.462027669999</v>
      </c>
      <c r="C21" s="29">
        <v>958.989313</v>
      </c>
      <c r="D21" s="50">
        <v>9896.349127219999</v>
      </c>
      <c r="E21" s="50">
        <v>0</v>
      </c>
      <c r="F21" s="50">
        <v>309.6</v>
      </c>
      <c r="G21" s="50">
        <v>117.52358745000001</v>
      </c>
      <c r="H21" s="5"/>
    </row>
    <row r="22" spans="1:8" ht="15">
      <c r="A22" s="27" t="s">
        <v>8</v>
      </c>
      <c r="B22" s="28">
        <v>34036.279272963</v>
      </c>
      <c r="C22" s="29">
        <v>12222.664140462997</v>
      </c>
      <c r="D22" s="50">
        <v>3966.200728</v>
      </c>
      <c r="E22" s="50">
        <v>4636.0444045</v>
      </c>
      <c r="F22" s="50">
        <v>165.31</v>
      </c>
      <c r="G22" s="50">
        <v>13046.06</v>
      </c>
      <c r="H22" s="5"/>
    </row>
    <row r="23" spans="1:8" ht="15">
      <c r="A23" s="27" t="s">
        <v>9</v>
      </c>
      <c r="B23" s="28">
        <v>45706.467483711356</v>
      </c>
      <c r="C23" s="29">
        <v>26574.586593044998</v>
      </c>
      <c r="D23" s="50">
        <v>5359.981942021763</v>
      </c>
      <c r="E23" s="50">
        <v>12800.410991830588</v>
      </c>
      <c r="F23" s="50">
        <v>212.0228431646</v>
      </c>
      <c r="G23" s="50">
        <v>759.4651136494001</v>
      </c>
      <c r="H23" s="5"/>
    </row>
    <row r="24" spans="1:8" ht="15">
      <c r="A24" s="27" t="s">
        <v>10</v>
      </c>
      <c r="B24" s="28">
        <v>511868.11393375276</v>
      </c>
      <c r="C24" s="29">
        <v>195630.18477</v>
      </c>
      <c r="D24" s="50">
        <v>181141.1287054217</v>
      </c>
      <c r="E24" s="50">
        <v>124903.3927120841</v>
      </c>
      <c r="F24" s="50">
        <v>8079.419396506999</v>
      </c>
      <c r="G24" s="50">
        <v>2113.98834974</v>
      </c>
      <c r="H24" s="5"/>
    </row>
    <row r="25" spans="1:8" ht="15">
      <c r="A25" s="27" t="s">
        <v>23</v>
      </c>
      <c r="B25" s="28">
        <v>25775.00631</v>
      </c>
      <c r="C25" s="29">
        <v>23888</v>
      </c>
      <c r="D25" s="50">
        <v>1745.00631</v>
      </c>
      <c r="E25" s="50">
        <v>0</v>
      </c>
      <c r="F25" s="50">
        <v>0</v>
      </c>
      <c r="G25" s="50">
        <v>142</v>
      </c>
      <c r="H25" s="5"/>
    </row>
    <row r="26" spans="1:8" ht="15.75" thickBot="1">
      <c r="A26" s="32" t="s">
        <v>11</v>
      </c>
      <c r="B26" s="28">
        <v>84429.401228</v>
      </c>
      <c r="C26" s="29">
        <v>56682.51964299999</v>
      </c>
      <c r="D26" s="50">
        <v>7632.2315849999995</v>
      </c>
      <c r="E26" s="50">
        <v>19980.24</v>
      </c>
      <c r="F26" s="50">
        <v>0</v>
      </c>
      <c r="G26" s="50">
        <v>134.41</v>
      </c>
      <c r="H26" s="5"/>
    </row>
    <row r="27" spans="1:8" ht="13.5" customHeight="1">
      <c r="A27" s="33"/>
      <c r="B27" s="28"/>
      <c r="C27" s="34"/>
      <c r="D27" s="53"/>
      <c r="E27" s="53"/>
      <c r="F27" s="53"/>
      <c r="G27" s="53"/>
      <c r="H27" s="5"/>
    </row>
    <row r="28" spans="1:8" ht="14.25">
      <c r="A28" s="33" t="s">
        <v>13</v>
      </c>
      <c r="B28" s="28">
        <v>39225.62993560978</v>
      </c>
      <c r="C28" s="29">
        <v>38720.30246760978</v>
      </c>
      <c r="D28" s="50">
        <v>505.327468</v>
      </c>
      <c r="E28" s="50">
        <v>0</v>
      </c>
      <c r="F28" s="50">
        <v>0</v>
      </c>
      <c r="G28" s="50">
        <v>0</v>
      </c>
      <c r="H28" s="5"/>
    </row>
    <row r="29" spans="1:8" ht="14.25">
      <c r="A29" s="33" t="s">
        <v>14</v>
      </c>
      <c r="B29" s="28">
        <v>495911.5392429021</v>
      </c>
      <c r="C29" s="29">
        <v>242068.98623800004</v>
      </c>
      <c r="D29" s="50">
        <v>195609.28633603003</v>
      </c>
      <c r="E29" s="50">
        <v>30575.099558872</v>
      </c>
      <c r="F29" s="50">
        <v>3114.4019590000003</v>
      </c>
      <c r="G29" s="50">
        <v>24543.765151</v>
      </c>
      <c r="H29" s="5"/>
    </row>
    <row r="30" spans="1:8" ht="14.25">
      <c r="A30" s="33" t="s">
        <v>15</v>
      </c>
      <c r="B30" s="28">
        <v>281482.589442037</v>
      </c>
      <c r="C30" s="29">
        <v>116032.948342508</v>
      </c>
      <c r="D30" s="50">
        <v>40680.288615770005</v>
      </c>
      <c r="E30" s="50">
        <v>123959.041310759</v>
      </c>
      <c r="F30" s="50">
        <v>313.75641</v>
      </c>
      <c r="G30" s="50">
        <v>496.55476300000004</v>
      </c>
      <c r="H30" s="5"/>
    </row>
    <row r="31" spans="1:8" ht="13.5" customHeight="1">
      <c r="A31" s="35"/>
      <c r="B31" s="28"/>
      <c r="C31" s="34"/>
      <c r="D31" s="53"/>
      <c r="E31" s="53"/>
      <c r="F31" s="53"/>
      <c r="G31" s="53"/>
      <c r="H31" s="5"/>
    </row>
    <row r="32" spans="1:8" ht="15.75" customHeight="1">
      <c r="A32" s="36" t="s">
        <v>0</v>
      </c>
      <c r="B32" s="28">
        <v>5372981.388817237</v>
      </c>
      <c r="C32" s="28">
        <v>2539973.674760177</v>
      </c>
      <c r="D32" s="54">
        <v>1676520.5440289993</v>
      </c>
      <c r="E32" s="54">
        <v>342843.853715781</v>
      </c>
      <c r="F32" s="54">
        <v>572659.3683259999</v>
      </c>
      <c r="G32" s="54">
        <v>240983.94798627996</v>
      </c>
      <c r="H32" s="5"/>
    </row>
    <row r="33" spans="1:8" ht="13.5" thickBot="1">
      <c r="A33" s="7"/>
      <c r="B33" s="8"/>
      <c r="C33" s="8"/>
      <c r="D33" s="8"/>
      <c r="E33" s="8"/>
      <c r="F33" s="8"/>
      <c r="G33" s="8"/>
      <c r="H33" s="9"/>
    </row>
    <row r="34" spans="2:5" ht="12.75">
      <c r="B34" s="37"/>
      <c r="C34" s="37"/>
      <c r="E34" s="37"/>
    </row>
    <row r="35" spans="2:5" ht="12.75">
      <c r="B35" s="37"/>
      <c r="C35" s="37"/>
      <c r="D35" s="37"/>
      <c r="E35" s="37"/>
    </row>
    <row r="36" spans="2:7" ht="12.75">
      <c r="B36" s="37"/>
      <c r="C36" s="37"/>
      <c r="D36" s="45"/>
      <c r="E36" s="45"/>
      <c r="F36" s="45"/>
      <c r="G36" s="45"/>
    </row>
    <row r="37" ht="12.75">
      <c r="E37" s="46"/>
    </row>
    <row r="40" spans="2:4" ht="12.75">
      <c r="B40" s="37"/>
      <c r="C40" s="37"/>
      <c r="D40" s="45"/>
    </row>
  </sheetData>
  <mergeCells count="4">
    <mergeCell ref="A1:H1"/>
    <mergeCell ref="E3:H3"/>
    <mergeCell ref="A8:B8"/>
    <mergeCell ref="D8:H8"/>
  </mergeCells>
  <printOptions/>
  <pageMargins left="0.75" right="0.75" top="1" bottom="1" header="0.5" footer="0.5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A1" sqref="A1:H1"/>
    </sheetView>
  </sheetViews>
  <sheetFormatPr defaultColWidth="9.140625" defaultRowHeight="12.75"/>
  <cols>
    <col min="1" max="1" width="43.8515625" style="0" bestFit="1" customWidth="1"/>
    <col min="2" max="2" width="12.00390625" style="0" customWidth="1"/>
    <col min="3" max="7" width="11.7109375" style="0" customWidth="1"/>
    <col min="8" max="8" width="7.140625" style="0" customWidth="1"/>
  </cols>
  <sheetData>
    <row r="1" spans="1:8" ht="23.25" thickBot="1">
      <c r="A1" s="56" t="s">
        <v>16</v>
      </c>
      <c r="B1" s="57"/>
      <c r="C1" s="57"/>
      <c r="D1" s="57"/>
      <c r="E1" s="57"/>
      <c r="F1" s="57"/>
      <c r="G1" s="57"/>
      <c r="H1" s="58"/>
    </row>
    <row r="2" spans="1:8" ht="13.5" customHeight="1">
      <c r="A2" s="1"/>
      <c r="B2" s="2"/>
      <c r="C2" s="2"/>
      <c r="D2" s="3"/>
      <c r="E2" s="4"/>
      <c r="F2" s="4"/>
      <c r="G2" s="4"/>
      <c r="H2" s="5"/>
    </row>
    <row r="3" spans="1:8" ht="15.75">
      <c r="A3" s="6"/>
      <c r="B3" s="4"/>
      <c r="C3" s="4"/>
      <c r="D3" s="4"/>
      <c r="E3" s="59" t="s">
        <v>24</v>
      </c>
      <c r="F3" s="59"/>
      <c r="G3" s="59"/>
      <c r="H3" s="60"/>
    </row>
    <row r="4" spans="1:8" ht="13.5" thickBot="1">
      <c r="A4" s="7"/>
      <c r="B4" s="8"/>
      <c r="C4" s="8"/>
      <c r="D4" s="8"/>
      <c r="E4" s="8"/>
      <c r="F4" s="8"/>
      <c r="G4" s="8"/>
      <c r="H4" s="9"/>
    </row>
    <row r="5" spans="1:8" ht="13.5" thickBot="1">
      <c r="A5" s="4"/>
      <c r="B5" s="4"/>
      <c r="C5" s="4"/>
      <c r="D5" s="4"/>
      <c r="E5" s="4"/>
      <c r="F5" s="4"/>
      <c r="G5" s="4"/>
      <c r="H5" s="4"/>
    </row>
    <row r="6" spans="1:8" s="15" customFormat="1" ht="142.5" thickBot="1">
      <c r="A6" s="10"/>
      <c r="B6" s="11" t="s">
        <v>0</v>
      </c>
      <c r="C6" s="12" t="s">
        <v>21</v>
      </c>
      <c r="D6" s="12" t="s">
        <v>1</v>
      </c>
      <c r="E6" s="12" t="s">
        <v>2</v>
      </c>
      <c r="F6" s="12" t="s">
        <v>3</v>
      </c>
      <c r="G6" s="13" t="s">
        <v>4</v>
      </c>
      <c r="H6" s="14"/>
    </row>
    <row r="7" spans="1:9" s="20" customFormat="1" ht="13.5" customHeight="1" thickBot="1">
      <c r="A7" s="16"/>
      <c r="B7" s="17"/>
      <c r="C7" s="17"/>
      <c r="D7" s="17"/>
      <c r="E7" s="17"/>
      <c r="F7" s="17"/>
      <c r="G7" s="17"/>
      <c r="H7" s="18"/>
      <c r="I7" s="19"/>
    </row>
    <row r="8" spans="1:8" ht="15.75" customHeight="1" thickBot="1">
      <c r="A8" s="44" t="s">
        <v>22</v>
      </c>
      <c r="B8" s="65" t="s">
        <v>19</v>
      </c>
      <c r="C8" s="66"/>
      <c r="D8" s="67"/>
      <c r="E8" s="67"/>
      <c r="F8" s="67"/>
      <c r="G8" s="67"/>
      <c r="H8" s="68"/>
    </row>
    <row r="9" spans="1:8" ht="13.5" thickBot="1">
      <c r="A9" s="21"/>
      <c r="B9" s="21"/>
      <c r="C9" s="21"/>
      <c r="D9" s="21"/>
      <c r="E9" s="21"/>
      <c r="F9" s="21"/>
      <c r="G9" s="21"/>
      <c r="H9" s="21"/>
    </row>
    <row r="10" spans="1:8" ht="13.5" thickBot="1">
      <c r="A10" s="22"/>
      <c r="B10" s="21"/>
      <c r="C10" s="55"/>
      <c r="D10" s="55"/>
      <c r="E10" s="21"/>
      <c r="F10" s="21"/>
      <c r="G10" s="21"/>
      <c r="H10" s="23"/>
    </row>
    <row r="11" spans="1:8" ht="15">
      <c r="A11" s="24" t="s">
        <v>5</v>
      </c>
      <c r="B11" s="25"/>
      <c r="C11" s="25"/>
      <c r="D11" s="25"/>
      <c r="E11" s="25"/>
      <c r="F11" s="25"/>
      <c r="G11" s="26"/>
      <c r="H11" s="5"/>
    </row>
    <row r="12" spans="1:8" ht="15">
      <c r="A12" s="27" t="s">
        <v>6</v>
      </c>
      <c r="B12" s="38">
        <f>vagyon!B12/vagyon!B$32</f>
        <v>0.210393470698528</v>
      </c>
      <c r="C12" s="39">
        <f>vagyon!C12/vagyon!C$32</f>
        <v>0.41477287928727674</v>
      </c>
      <c r="D12" s="39">
        <f>vagyon!D12/vagyon!D$32</f>
        <v>0.030006879227817806</v>
      </c>
      <c r="E12" s="39">
        <f>vagyon!E12/vagyon!E$32</f>
        <v>0.020662841001619397</v>
      </c>
      <c r="F12" s="39">
        <f>vagyon!F12/vagyon!F$32</f>
        <v>0.029017312841497875</v>
      </c>
      <c r="G12" s="39">
        <f>vagyon!G12/vagyon!G$32</f>
        <v>0.012115721625505232</v>
      </c>
      <c r="H12" s="5"/>
    </row>
    <row r="13" spans="1:8" ht="15">
      <c r="A13" s="27" t="s">
        <v>7</v>
      </c>
      <c r="B13" s="38">
        <f>vagyon!B13/vagyon!B$32</f>
        <v>0.09665994484093164</v>
      </c>
      <c r="C13" s="39">
        <f>vagyon!C13/vagyon!C$32</f>
        <v>0.12195574018388196</v>
      </c>
      <c r="D13" s="39">
        <f>vagyon!D13/vagyon!D$32</f>
        <v>0.054443526973484035</v>
      </c>
      <c r="E13" s="39">
        <f>vagyon!E13/vagyon!E$32</f>
        <v>0.05628304114535921</v>
      </c>
      <c r="F13" s="39">
        <f>vagyon!F13/vagyon!F$32</f>
        <v>0.06189711760345837</v>
      </c>
      <c r="G13" s="39">
        <f>vagyon!G13/vagyon!G$32</f>
        <v>0.2637925272580198</v>
      </c>
      <c r="H13" s="5"/>
    </row>
    <row r="14" spans="1:8" ht="15">
      <c r="A14" s="27" t="s">
        <v>8</v>
      </c>
      <c r="B14" s="38">
        <f>vagyon!B14/vagyon!B$32</f>
        <v>0.39701316419858834</v>
      </c>
      <c r="C14" s="39">
        <f>vagyon!C14/vagyon!C$32</f>
        <v>0.12349261768478925</v>
      </c>
      <c r="D14" s="39">
        <f>vagyon!D14/vagyon!D$32</f>
        <v>0.6427279590987526</v>
      </c>
      <c r="E14" s="39">
        <f>vagyon!E14/vagyon!E$32</f>
        <v>0.2802161372932011</v>
      </c>
      <c r="F14" s="39">
        <f>vagyon!F14/vagyon!F$32</f>
        <v>0.8695059720564691</v>
      </c>
      <c r="G14" s="39">
        <f>vagyon!G14/vagyon!G$32</f>
        <v>0.6138524864274718</v>
      </c>
      <c r="H14" s="42"/>
    </row>
    <row r="15" spans="1:8" ht="15">
      <c r="A15" s="27" t="s">
        <v>9</v>
      </c>
      <c r="B15" s="38">
        <f>vagyon!B15/vagyon!B$32</f>
        <v>0.03516479369267924</v>
      </c>
      <c r="C15" s="39">
        <f>vagyon!C15/vagyon!C$32</f>
        <v>0.03752966281747014</v>
      </c>
      <c r="D15" s="39">
        <f>vagyon!D15/vagyon!D$32</f>
        <v>0.046596707203470235</v>
      </c>
      <c r="E15" s="39">
        <f>vagyon!E15/vagyon!E$32</f>
        <v>0.010750625646927105</v>
      </c>
      <c r="F15" s="39">
        <f>vagyon!F15/vagyon!F$32</f>
        <v>0.014497752976295382</v>
      </c>
      <c r="G15" s="39">
        <f>vagyon!G15/vagyon!G$32</f>
        <v>0.014552959247896326</v>
      </c>
      <c r="H15" s="5"/>
    </row>
    <row r="16" spans="1:8" ht="15">
      <c r="A16" s="27" t="s">
        <v>10</v>
      </c>
      <c r="B16" s="38">
        <f>vagyon!B16/vagyon!B$32</f>
        <v>0.061972914016109236</v>
      </c>
      <c r="C16" s="39">
        <f>vagyon!C16/vagyon!C$32</f>
        <v>0.051616829964735336</v>
      </c>
      <c r="D16" s="39">
        <f>vagyon!D16/vagyon!D$32</f>
        <v>0.08503025234277596</v>
      </c>
      <c r="E16" s="39">
        <f>vagyon!E16/vagyon!E$32</f>
        <v>0.1462514680583233</v>
      </c>
      <c r="F16" s="39">
        <f>vagyon!F16/vagyon!F$32</f>
        <v>0.008342799296579828</v>
      </c>
      <c r="G16" s="39">
        <f>vagyon!G16/vagyon!G$32</f>
        <v>0.018258312881431028</v>
      </c>
      <c r="H16" s="5"/>
    </row>
    <row r="17" spans="1:8" ht="15">
      <c r="A17" s="27" t="s">
        <v>23</v>
      </c>
      <c r="B17" s="38">
        <f>vagyon!B17/vagyon!B$32</f>
        <v>0.053952485229500774</v>
      </c>
      <c r="C17" s="39">
        <f>vagyon!C17/vagyon!C$32</f>
        <v>0.10701055532008404</v>
      </c>
      <c r="D17" s="39">
        <f>vagyon!D17/vagyon!D$32</f>
        <v>0.008912383714602751</v>
      </c>
      <c r="E17" s="39">
        <f>vagyon!E17/vagyon!E$32</f>
        <v>0.007866129235228184</v>
      </c>
      <c r="F17" s="39">
        <f>vagyon!F17/vagyon!F$32</f>
        <v>0.0005183083913699837</v>
      </c>
      <c r="G17" s="39">
        <f>vagyon!G17/vagyon!G$32</f>
        <v>0.0006068577374241795</v>
      </c>
      <c r="H17" s="5"/>
    </row>
    <row r="18" spans="1:8" ht="15.75" thickBot="1">
      <c r="A18" s="27" t="s">
        <v>11</v>
      </c>
      <c r="B18" s="38">
        <f>vagyon!B18/vagyon!B$32</f>
        <v>0.009174299075842777</v>
      </c>
      <c r="C18" s="39">
        <f>vagyon!C18/vagyon!C$32</f>
        <v>0.01360839782005746</v>
      </c>
      <c r="D18" s="39">
        <f>vagyon!D18/vagyon!D$32</f>
        <v>0.007076930314151556</v>
      </c>
      <c r="E18" s="39">
        <f>vagyon!E18/vagyon!E$32</f>
        <v>0.00043451756648231504</v>
      </c>
      <c r="F18" s="39">
        <f>vagyon!F18/vagyon!F$32</f>
        <v>0.0009020545695603295</v>
      </c>
      <c r="G18" s="39">
        <f>vagyon!G18/vagyon!G$32</f>
        <v>0.009121791108365241</v>
      </c>
      <c r="H18" s="5"/>
    </row>
    <row r="19" spans="1:8" ht="15">
      <c r="A19" s="24" t="s">
        <v>12</v>
      </c>
      <c r="B19" s="30"/>
      <c r="C19" s="30"/>
      <c r="D19" s="30"/>
      <c r="E19" s="30"/>
      <c r="F19" s="30"/>
      <c r="G19" s="31"/>
      <c r="H19" s="5"/>
    </row>
    <row r="20" spans="1:8" ht="15">
      <c r="A20" s="27" t="s">
        <v>6</v>
      </c>
      <c r="B20" s="38">
        <f>vagyon!B20/vagyon!B$32</f>
        <v>0.002949739653520401</v>
      </c>
      <c r="C20" s="39">
        <f>vagyon!C20/vagyon!C$32</f>
        <v>0.005619529852498448</v>
      </c>
      <c r="D20" s="39">
        <f>vagyon!D20/vagyon!D$32</f>
        <v>0.00010048296245291194</v>
      </c>
      <c r="E20" s="39">
        <f>vagyon!E20/vagyon!E$32</f>
        <v>0.004083298741469545</v>
      </c>
      <c r="F20" s="39">
        <f>vagyon!F20/vagyon!F$32</f>
        <v>1.0537974215702729E-05</v>
      </c>
      <c r="G20" s="39">
        <f>vagyon!G20/vagyon!G$32</f>
        <v>4.183155855498695E-06</v>
      </c>
      <c r="H20" s="5"/>
    </row>
    <row r="21" spans="1:8" ht="15">
      <c r="A21" s="27" t="s">
        <v>7</v>
      </c>
      <c r="B21" s="38">
        <f>vagyon!B21/vagyon!B$32</f>
        <v>0.00209985131367701</v>
      </c>
      <c r="C21" s="39">
        <f>vagyon!C21/vagyon!C$32</f>
        <v>0.0003775587607578442</v>
      </c>
      <c r="D21" s="39">
        <f>vagyon!D21/vagyon!D$32</f>
        <v>0.005902909548270241</v>
      </c>
      <c r="E21" s="39">
        <f>vagyon!E21/vagyon!E$32</f>
        <v>0</v>
      </c>
      <c r="F21" s="39">
        <f>vagyon!F21/vagyon!F$32</f>
        <v>0.0005406355280714676</v>
      </c>
      <c r="G21" s="39">
        <f>vagyon!G21/vagyon!G$32</f>
        <v>0.00048768222295325256</v>
      </c>
      <c r="H21" s="5"/>
    </row>
    <row r="22" spans="1:8" ht="15">
      <c r="A22" s="27" t="s">
        <v>8</v>
      </c>
      <c r="B22" s="38">
        <f>vagyon!B22/vagyon!B$32</f>
        <v>0.006334710063169503</v>
      </c>
      <c r="C22" s="39">
        <f>vagyon!C22/vagyon!C$32</f>
        <v>0.004812122370369471</v>
      </c>
      <c r="D22" s="39">
        <f>vagyon!D22/vagyon!D$32</f>
        <v>0.0023657334484362843</v>
      </c>
      <c r="E22" s="39">
        <f>vagyon!E22/vagyon!E$32</f>
        <v>0.01352232030486771</v>
      </c>
      <c r="F22" s="39">
        <f>vagyon!F22/vagyon!F$32</f>
        <v>0.0002886707336740772</v>
      </c>
      <c r="G22" s="39">
        <f>vagyon!G22/vagyon!G$32</f>
        <v>0.05413663486309369</v>
      </c>
      <c r="H22" s="5"/>
    </row>
    <row r="23" spans="1:8" ht="15">
      <c r="A23" s="27" t="s">
        <v>9</v>
      </c>
      <c r="B23" s="38">
        <f>vagyon!B23/vagyon!B$32</f>
        <v>0.0085067235815929</v>
      </c>
      <c r="C23" s="39">
        <f>vagyon!C23/vagyon!C$32</f>
        <v>0.010462544103160502</v>
      </c>
      <c r="D23" s="39">
        <f>vagyon!D23/vagyon!D$32</f>
        <v>0.0031970869436175843</v>
      </c>
      <c r="E23" s="39">
        <f>vagyon!E23/vagyon!E$32</f>
        <v>0.037335979201896914</v>
      </c>
      <c r="F23" s="39">
        <f>vagyon!F23/vagyon!F$32</f>
        <v>0.0003702425122012515</v>
      </c>
      <c r="G23" s="39">
        <f>vagyon!G23/vagyon!G$32</f>
        <v>0.003151517435064343</v>
      </c>
      <c r="H23" s="5"/>
    </row>
    <row r="24" spans="1:8" ht="15">
      <c r="A24" s="27" t="s">
        <v>10</v>
      </c>
      <c r="B24" s="38">
        <f>vagyon!B24/vagyon!B$32</f>
        <v>0.09526705508399892</v>
      </c>
      <c r="C24" s="39">
        <f>vagyon!C24/vagyon!C$32</f>
        <v>0.07702055604512173</v>
      </c>
      <c r="D24" s="39">
        <f>vagyon!D24/vagyon!D$32</f>
        <v>0.1080458747437147</v>
      </c>
      <c r="E24" s="39">
        <f>vagyon!E24/vagyon!E$32</f>
        <v>0.36431568295119426</v>
      </c>
      <c r="F24" s="39">
        <f>vagyon!F24/vagyon!F$32</f>
        <v>0.01410859551660665</v>
      </c>
      <c r="G24" s="39">
        <f>vagyon!G24/vagyon!G$32</f>
        <v>0.008772320179020208</v>
      </c>
      <c r="H24" s="5"/>
    </row>
    <row r="25" spans="1:8" ht="15">
      <c r="A25" s="27" t="s">
        <v>23</v>
      </c>
      <c r="B25" s="38">
        <f>vagyon!B25/vagyon!B$32</f>
        <v>0.004797151608164028</v>
      </c>
      <c r="C25" s="39">
        <f>vagyon!C25/vagyon!C$32</f>
        <v>0.009404821883539992</v>
      </c>
      <c r="D25" s="39">
        <f>vagyon!D25/vagyon!D$32</f>
        <v>0.001040849941394942</v>
      </c>
      <c r="E25" s="39">
        <f>vagyon!E25/vagyon!E$32</f>
        <v>0</v>
      </c>
      <c r="F25" s="39">
        <f>vagyon!F25/vagyon!F$32</f>
        <v>0</v>
      </c>
      <c r="G25" s="39">
        <f>vagyon!G25/vagyon!G$32</f>
        <v>0.000589250865821505</v>
      </c>
      <c r="H25" s="5"/>
    </row>
    <row r="26" spans="1:8" ht="15.75" thickBot="1">
      <c r="A26" s="32" t="s">
        <v>11</v>
      </c>
      <c r="B26" s="38">
        <f>vagyon!B26/vagyon!B$32</f>
        <v>0.01571369694369732</v>
      </c>
      <c r="C26" s="39">
        <f>vagyon!C26/vagyon!C$32</f>
        <v>0.02231618390625719</v>
      </c>
      <c r="D26" s="39">
        <f>vagyon!D26/vagyon!D$32</f>
        <v>0.004552423537058656</v>
      </c>
      <c r="E26" s="39">
        <f>vagyon!E26/vagyon!E$32</f>
        <v>0.058277958853431</v>
      </c>
      <c r="F26" s="39">
        <f>vagyon!F26/vagyon!F$32</f>
        <v>0</v>
      </c>
      <c r="G26" s="39">
        <f>vagyon!G26/vagyon!G$32</f>
        <v>0.0005577549920779471</v>
      </c>
      <c r="H26" s="5"/>
    </row>
    <row r="27" spans="1:8" ht="13.5" customHeight="1">
      <c r="A27" s="33"/>
      <c r="B27" s="28"/>
      <c r="C27" s="34"/>
      <c r="D27" s="34"/>
      <c r="E27" s="34"/>
      <c r="F27" s="34"/>
      <c r="G27" s="34"/>
      <c r="H27" s="5"/>
    </row>
    <row r="28" spans="1:8" ht="14.25">
      <c r="A28" s="33" t="s">
        <v>13</v>
      </c>
      <c r="B28" s="38">
        <f>vagyon!B28/vagyon!B$32</f>
        <v>0.007300533371891054</v>
      </c>
      <c r="C28" s="39">
        <f>vagyon!C28/vagyon!C$32</f>
        <v>0.015244371566672136</v>
      </c>
      <c r="D28" s="39">
        <f>vagyon!D28/vagyon!D$32</f>
        <v>0.0003014144203599209</v>
      </c>
      <c r="E28" s="39">
        <f>vagyon!E28/vagyon!E$32</f>
        <v>0</v>
      </c>
      <c r="F28" s="39">
        <f>vagyon!F28/vagyon!F$32</f>
        <v>0</v>
      </c>
      <c r="G28" s="39">
        <f>vagyon!G28/vagyon!G$32</f>
        <v>0</v>
      </c>
      <c r="H28" s="5"/>
    </row>
    <row r="29" spans="1:8" ht="14.25">
      <c r="A29" s="33" t="s">
        <v>14</v>
      </c>
      <c r="B29" s="38">
        <f>vagyon!B29/vagyon!B$32</f>
        <v>0.09229727470767732</v>
      </c>
      <c r="C29" s="39">
        <f>vagyon!C29/vagyon!C$32</f>
        <v>0.09530373824085248</v>
      </c>
      <c r="D29" s="39">
        <f>vagyon!D29/vagyon!D$32</f>
        <v>0.11667574670212125</v>
      </c>
      <c r="E29" s="39">
        <f>vagyon!E29/vagyon!E$32</f>
        <v>0.08918083036197255</v>
      </c>
      <c r="F29" s="39">
        <f>vagyon!F29/vagyon!F$32</f>
        <v>0.0054384894952544515</v>
      </c>
      <c r="G29" s="39">
        <f>vagyon!G29/vagyon!G$32</f>
        <v>0.10184813285736924</v>
      </c>
      <c r="H29" s="42"/>
    </row>
    <row r="30" spans="1:8" ht="14.25">
      <c r="A30" s="33" t="s">
        <v>15</v>
      </c>
      <c r="B30" s="38">
        <f>vagyon!B30/vagyon!B$32</f>
        <v>0.052388528653362826</v>
      </c>
      <c r="C30" s="39">
        <f>vagyon!C30/vagyon!C$32</f>
        <v>0.04568273659508057</v>
      </c>
      <c r="D30" s="39">
        <f>vagyon!D30/vagyon!D$32</f>
        <v>0.02426471227009691</v>
      </c>
      <c r="E30" s="39">
        <f>vagyon!E30/vagyon!E$32</f>
        <v>0.36156121793427737</v>
      </c>
      <c r="F30" s="39">
        <f>vagyon!F30/vagyon!F$32</f>
        <v>0.0005478936124229906</v>
      </c>
      <c r="G30" s="39">
        <f>vagyon!G30/vagyon!G$32</f>
        <v>0.0020605304508841005</v>
      </c>
      <c r="H30" s="5"/>
    </row>
    <row r="31" spans="1:8" ht="13.5" customHeight="1">
      <c r="A31" s="35"/>
      <c r="B31" s="28"/>
      <c r="C31" s="34"/>
      <c r="D31" s="34"/>
      <c r="E31" s="34"/>
      <c r="F31" s="34"/>
      <c r="G31" s="34"/>
      <c r="H31" s="5"/>
    </row>
    <row r="32" spans="1:8" ht="15.75" customHeight="1">
      <c r="A32" s="36" t="s">
        <v>0</v>
      </c>
      <c r="B32" s="38">
        <f aca="true" t="shared" si="0" ref="B32:G32">SUM(B20:B26,B12:B18)</f>
        <v>1.0000000000000002</v>
      </c>
      <c r="C32" s="38">
        <f t="shared" si="0"/>
        <v>1.0000000000000002</v>
      </c>
      <c r="D32" s="38">
        <f t="shared" si="0"/>
        <v>1.0000000000000002</v>
      </c>
      <c r="E32" s="38">
        <f t="shared" si="0"/>
        <v>1.0000000000000002</v>
      </c>
      <c r="F32" s="38">
        <f t="shared" si="0"/>
        <v>1</v>
      </c>
      <c r="G32" s="38">
        <f t="shared" si="0"/>
        <v>1</v>
      </c>
      <c r="H32" s="5"/>
    </row>
    <row r="33" spans="1:8" ht="13.5" thickBot="1">
      <c r="A33" s="7"/>
      <c r="B33" s="8"/>
      <c r="C33" s="8"/>
      <c r="D33" s="8"/>
      <c r="E33" s="8"/>
      <c r="F33" s="8"/>
      <c r="G33" s="8"/>
      <c r="H33" s="9"/>
    </row>
    <row r="34" spans="2:3" ht="12.75">
      <c r="B34" s="37"/>
      <c r="C34" s="37"/>
    </row>
    <row r="35" spans="2:3" ht="12.75">
      <c r="B35" s="37"/>
      <c r="C35" s="37"/>
    </row>
    <row r="36" spans="3:4" ht="12.75">
      <c r="C36" s="45"/>
      <c r="D36" s="46"/>
    </row>
    <row r="40" ht="12.75">
      <c r="C40" s="37"/>
    </row>
  </sheetData>
  <mergeCells count="3">
    <mergeCell ref="B8:H8"/>
    <mergeCell ref="A1:H1"/>
    <mergeCell ref="E3:H3"/>
  </mergeCells>
  <printOptions/>
  <pageMargins left="0.75" right="0.75" top="1" bottom="1" header="0.5" footer="0.5"/>
  <pageSetup horizontalDpi="300" verticalDpi="3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A1" sqref="A1:H1"/>
    </sheetView>
  </sheetViews>
  <sheetFormatPr defaultColWidth="9.140625" defaultRowHeight="12.75"/>
  <cols>
    <col min="1" max="1" width="43.8515625" style="0" bestFit="1" customWidth="1"/>
    <col min="2" max="2" width="12.00390625" style="0" customWidth="1"/>
    <col min="3" max="3" width="11.7109375" style="0" customWidth="1"/>
    <col min="4" max="4" width="11.7109375" style="0" bestFit="1" customWidth="1"/>
    <col min="5" max="7" width="11.7109375" style="0" customWidth="1"/>
    <col min="8" max="8" width="7.140625" style="0" customWidth="1"/>
  </cols>
  <sheetData>
    <row r="1" spans="1:8" ht="23.25" thickBot="1">
      <c r="A1" s="56" t="s">
        <v>16</v>
      </c>
      <c r="B1" s="57"/>
      <c r="C1" s="57"/>
      <c r="D1" s="57"/>
      <c r="E1" s="57"/>
      <c r="F1" s="57"/>
      <c r="G1" s="57"/>
      <c r="H1" s="58"/>
    </row>
    <row r="2" spans="1:8" ht="13.5" customHeight="1">
      <c r="A2" s="1"/>
      <c r="B2" s="2"/>
      <c r="C2" s="2"/>
      <c r="D2" s="3"/>
      <c r="E2" s="4"/>
      <c r="F2" s="4"/>
      <c r="G2" s="4"/>
      <c r="H2" s="5"/>
    </row>
    <row r="3" spans="1:8" ht="15.75">
      <c r="A3" s="6"/>
      <c r="B3" s="4"/>
      <c r="C3" s="4"/>
      <c r="D3" s="4"/>
      <c r="E3" s="59" t="s">
        <v>24</v>
      </c>
      <c r="F3" s="59"/>
      <c r="G3" s="59"/>
      <c r="H3" s="60"/>
    </row>
    <row r="4" spans="1:8" ht="13.5" thickBot="1">
      <c r="A4" s="7"/>
      <c r="B4" s="8"/>
      <c r="C4" s="8"/>
      <c r="D4" s="8"/>
      <c r="E4" s="8"/>
      <c r="F4" s="8"/>
      <c r="G4" s="8"/>
      <c r="H4" s="9"/>
    </row>
    <row r="5" spans="1:8" ht="13.5" thickBot="1">
      <c r="A5" s="4"/>
      <c r="B5" s="4"/>
      <c r="C5" s="4"/>
      <c r="D5" s="4"/>
      <c r="E5" s="4"/>
      <c r="F5" s="4"/>
      <c r="G5" s="4"/>
      <c r="H5" s="4"/>
    </row>
    <row r="6" spans="1:8" s="15" customFormat="1" ht="142.5" thickBot="1">
      <c r="A6" s="10"/>
      <c r="B6" s="11" t="s">
        <v>0</v>
      </c>
      <c r="C6" s="12" t="s">
        <v>21</v>
      </c>
      <c r="D6" s="12" t="s">
        <v>1</v>
      </c>
      <c r="E6" s="12" t="s">
        <v>2</v>
      </c>
      <c r="F6" s="12" t="s">
        <v>3</v>
      </c>
      <c r="G6" s="13" t="s">
        <v>4</v>
      </c>
      <c r="H6" s="14"/>
    </row>
    <row r="7" spans="1:9" s="20" customFormat="1" ht="13.5" customHeight="1" thickBot="1">
      <c r="A7" s="16"/>
      <c r="B7" s="17"/>
      <c r="C7" s="17"/>
      <c r="D7" s="17"/>
      <c r="E7" s="17"/>
      <c r="F7" s="17"/>
      <c r="G7" s="17"/>
      <c r="H7" s="18"/>
      <c r="I7" s="19"/>
    </row>
    <row r="8" spans="1:9" ht="15.75" customHeight="1" thickBot="1">
      <c r="A8" s="44" t="s">
        <v>22</v>
      </c>
      <c r="B8" s="66" t="s">
        <v>20</v>
      </c>
      <c r="C8" s="66"/>
      <c r="D8" s="66"/>
      <c r="E8" s="66"/>
      <c r="F8" s="66"/>
      <c r="G8" s="66"/>
      <c r="H8" s="69"/>
      <c r="I8" s="43"/>
    </row>
    <row r="9" spans="1:8" ht="13.5" thickBot="1">
      <c r="A9" s="21"/>
      <c r="B9" s="21"/>
      <c r="C9" s="21"/>
      <c r="D9" s="21"/>
      <c r="E9" s="21"/>
      <c r="F9" s="21"/>
      <c r="G9" s="21"/>
      <c r="H9" s="21"/>
    </row>
    <row r="10" spans="1:8" ht="13.5" thickBot="1">
      <c r="A10" s="22"/>
      <c r="B10" s="21"/>
      <c r="C10" s="21"/>
      <c r="D10" s="21"/>
      <c r="E10" s="21"/>
      <c r="F10" s="21"/>
      <c r="G10" s="21"/>
      <c r="H10" s="23"/>
    </row>
    <row r="11" spans="1:8" ht="15">
      <c r="A11" s="24" t="s">
        <v>5</v>
      </c>
      <c r="B11" s="25"/>
      <c r="C11" s="25"/>
      <c r="D11" s="25"/>
      <c r="E11" s="25"/>
      <c r="F11" s="25"/>
      <c r="G11" s="26"/>
      <c r="H11" s="5"/>
    </row>
    <row r="12" spans="1:8" ht="15">
      <c r="A12" s="27" t="s">
        <v>6</v>
      </c>
      <c r="B12" s="38">
        <f aca="true" t="shared" si="0" ref="B12:B18">SUM(C12:G12)</f>
        <v>1.0000000000000002</v>
      </c>
      <c r="C12" s="39">
        <f>vagyon!C12/vagyon!$B12</f>
        <v>0.9319486268845331</v>
      </c>
      <c r="D12" s="39">
        <f>vagyon!D12/vagyon!$B12</f>
        <v>0.044502265030198496</v>
      </c>
      <c r="E12" s="39">
        <f>vagyon!E12/vagyon!$B12</f>
        <v>0.006266698603537456</v>
      </c>
      <c r="F12" s="39">
        <f>vagyon!F12/vagyon!$B12</f>
        <v>0.014699615253571786</v>
      </c>
      <c r="G12" s="39">
        <f>vagyon!G12/vagyon!$B12</f>
        <v>0.002582794228159375</v>
      </c>
      <c r="H12" s="5"/>
    </row>
    <row r="13" spans="1:8" ht="15">
      <c r="A13" s="27" t="s">
        <v>7</v>
      </c>
      <c r="B13" s="38">
        <f t="shared" si="0"/>
        <v>1</v>
      </c>
      <c r="C13" s="39">
        <f>vagyon!C13/vagyon!$B13</f>
        <v>0.5964438743846353</v>
      </c>
      <c r="D13" s="39">
        <f>vagyon!D13/vagyon!$B13</f>
        <v>0.17574915775617275</v>
      </c>
      <c r="E13" s="39">
        <f>vagyon!E13/vagyon!$B13</f>
        <v>0.037154553326218684</v>
      </c>
      <c r="F13" s="39">
        <f>vagyon!F13/vagyon!$B13</f>
        <v>0.06825035522908725</v>
      </c>
      <c r="G13" s="39">
        <f>vagyon!G13/vagyon!$B13</f>
        <v>0.12240205930388608</v>
      </c>
      <c r="H13" s="5"/>
    </row>
    <row r="14" spans="1:8" ht="15">
      <c r="A14" s="27" t="s">
        <v>8</v>
      </c>
      <c r="B14" s="38">
        <f t="shared" si="0"/>
        <v>0.9999999999999998</v>
      </c>
      <c r="C14" s="39">
        <f>vagyon!C14/vagyon!$B14</f>
        <v>0.1470449006748305</v>
      </c>
      <c r="D14" s="39">
        <f>vagyon!D14/vagyon!$B14</f>
        <v>0.5051447322413951</v>
      </c>
      <c r="E14" s="39">
        <f>vagyon!E14/vagyon!$B14</f>
        <v>0.04503698060906362</v>
      </c>
      <c r="F14" s="39">
        <f>vagyon!F14/vagyon!$B14</f>
        <v>0.2334257137817272</v>
      </c>
      <c r="G14" s="39">
        <f>vagyon!G14/vagyon!$B14</f>
        <v>0.06934767269298353</v>
      </c>
      <c r="H14" s="5"/>
    </row>
    <row r="15" spans="1:8" ht="15">
      <c r="A15" s="27" t="s">
        <v>9</v>
      </c>
      <c r="B15" s="38">
        <f t="shared" si="0"/>
        <v>1</v>
      </c>
      <c r="C15" s="39">
        <f>vagyon!C15/vagyon!$B15</f>
        <v>0.5045224173730736</v>
      </c>
      <c r="D15" s="39">
        <f>vagyon!D15/vagyon!$B15</f>
        <v>0.4134668520421571</v>
      </c>
      <c r="E15" s="39">
        <f>vagyon!E15/vagyon!$B15</f>
        <v>0.019507728264589144</v>
      </c>
      <c r="F15" s="39">
        <f>vagyon!F15/vagyon!$B15</f>
        <v>0.043941376301846184</v>
      </c>
      <c r="G15" s="39">
        <f>vagyon!G15/vagyon!$B15</f>
        <v>0.018561626018333992</v>
      </c>
      <c r="H15" s="5"/>
    </row>
    <row r="16" spans="1:8" ht="15">
      <c r="A16" s="27" t="s">
        <v>10</v>
      </c>
      <c r="B16" s="38">
        <f t="shared" si="0"/>
        <v>1.0000000000000002</v>
      </c>
      <c r="C16" s="39">
        <f>vagyon!C16/vagyon!$B16</f>
        <v>0.39373433700714666</v>
      </c>
      <c r="D16" s="39">
        <f>vagyon!D16/vagyon!$B16</f>
        <v>0.4281195830669767</v>
      </c>
      <c r="E16" s="39">
        <f>vagyon!E16/vagyon!$B16</f>
        <v>0.15058418006720237</v>
      </c>
      <c r="F16" s="39">
        <f>vagyon!F16/vagyon!$B16</f>
        <v>0.014347984934319097</v>
      </c>
      <c r="G16" s="39">
        <f>vagyon!G16/vagyon!$B16</f>
        <v>0.01321391492435532</v>
      </c>
      <c r="H16" s="5"/>
    </row>
    <row r="17" spans="1:8" ht="15">
      <c r="A17" s="27" t="s">
        <v>23</v>
      </c>
      <c r="B17" s="38">
        <f>SUM(C17:G17)</f>
        <v>1</v>
      </c>
      <c r="C17" s="39">
        <f>vagyon!C17/vagyon!$B17</f>
        <v>0.9376247064091742</v>
      </c>
      <c r="D17" s="39">
        <f>vagyon!D17/vagyon!$B17</f>
        <v>0.051543744463382946</v>
      </c>
      <c r="E17" s="39">
        <f>vagyon!E17/vagyon!$B17</f>
        <v>0.009303163522597496</v>
      </c>
      <c r="F17" s="39">
        <f>vagyon!F17/vagyon!$B17</f>
        <v>0.00102390065120464</v>
      </c>
      <c r="G17" s="39">
        <f>vagyon!G17/vagyon!$B17</f>
        <v>0.0005044849536407954</v>
      </c>
      <c r="H17" s="5"/>
    </row>
    <row r="18" spans="1:8" ht="15.75" thickBot="1">
      <c r="A18" s="27" t="s">
        <v>11</v>
      </c>
      <c r="B18" s="38">
        <f t="shared" si="0"/>
        <v>0.9999999999999999</v>
      </c>
      <c r="C18" s="39">
        <f>vagyon!C18/vagyon!$B18</f>
        <v>0.7012098082182513</v>
      </c>
      <c r="D18" s="39">
        <f>vagyon!D18/vagyon!$B18</f>
        <v>0.2406941687458392</v>
      </c>
      <c r="E18" s="39">
        <f>vagyon!E18/vagyon!$B18</f>
        <v>0.003022146246739349</v>
      </c>
      <c r="F18" s="39">
        <f>vagyon!F18/vagyon!$B18</f>
        <v>0.010479509381358082</v>
      </c>
      <c r="G18" s="39">
        <f>vagyon!G18/vagyon!$B18</f>
        <v>0.04459436740781199</v>
      </c>
      <c r="H18" s="5"/>
    </row>
    <row r="19" spans="1:8" ht="15">
      <c r="A19" s="24" t="s">
        <v>12</v>
      </c>
      <c r="B19" s="30"/>
      <c r="C19" s="30"/>
      <c r="D19" s="30"/>
      <c r="E19" s="30"/>
      <c r="F19" s="30"/>
      <c r="G19" s="31"/>
      <c r="H19" s="5"/>
    </row>
    <row r="20" spans="1:8" ht="15">
      <c r="A20" s="27" t="s">
        <v>6</v>
      </c>
      <c r="B20" s="38">
        <f aca="true" t="shared" si="1" ref="B20:B26">SUM(C20:G20)</f>
        <v>0.9999999999999999</v>
      </c>
      <c r="C20" s="39">
        <f>vagyon!C20/vagyon!$B20</f>
        <v>0.9005963352602373</v>
      </c>
      <c r="D20" s="39">
        <f>vagyon!D20/vagyon!$B20</f>
        <v>0.01062924181666951</v>
      </c>
      <c r="E20" s="39">
        <f>vagyon!E20/vagyon!$B20</f>
        <v>0.08833005487655758</v>
      </c>
      <c r="F20" s="39">
        <f>vagyon!F20/vagyon!$B20</f>
        <v>0.0003807627710294401</v>
      </c>
      <c r="G20" s="39">
        <f>vagyon!G20/vagyon!$B20</f>
        <v>6.360527550616467E-05</v>
      </c>
      <c r="H20" s="5"/>
    </row>
    <row r="21" spans="1:8" ht="15">
      <c r="A21" s="27" t="s">
        <v>7</v>
      </c>
      <c r="B21" s="38">
        <f t="shared" si="1"/>
        <v>1</v>
      </c>
      <c r="C21" s="39">
        <f>vagyon!C21/vagyon!$B21</f>
        <v>0.08499823094002878</v>
      </c>
      <c r="D21" s="39">
        <f>vagyon!D21/vagyon!$B21</f>
        <v>0.8771444657158528</v>
      </c>
      <c r="E21" s="39">
        <f>vagyon!E21/vagyon!$B21</f>
        <v>0</v>
      </c>
      <c r="F21" s="39">
        <f>vagyon!F21/vagyon!$B21</f>
        <v>0.02744081914396987</v>
      </c>
      <c r="G21" s="39">
        <f>vagyon!G21/vagyon!$B21</f>
        <v>0.010416484200148506</v>
      </c>
      <c r="H21" s="5"/>
    </row>
    <row r="22" spans="1:8" ht="15">
      <c r="A22" s="27" t="s">
        <v>8</v>
      </c>
      <c r="B22" s="38">
        <f t="shared" si="1"/>
        <v>0.9999999999999999</v>
      </c>
      <c r="C22" s="39">
        <f>vagyon!C22/vagyon!$B22</f>
        <v>0.3591069412270386</v>
      </c>
      <c r="D22" s="39">
        <f>vagyon!D22/vagyon!$B22</f>
        <v>0.11652862218552143</v>
      </c>
      <c r="E22" s="39">
        <f>vagyon!E22/vagyon!$B22</f>
        <v>0.13620890718753387</v>
      </c>
      <c r="F22" s="39">
        <f>vagyon!F22/vagyon!$B22</f>
        <v>0.0048568763546171555</v>
      </c>
      <c r="G22" s="39">
        <f>vagyon!G22/vagyon!$B22</f>
        <v>0.38329865304528876</v>
      </c>
      <c r="H22" s="5"/>
    </row>
    <row r="23" spans="1:8" ht="15">
      <c r="A23" s="27" t="s">
        <v>9</v>
      </c>
      <c r="B23" s="38">
        <f t="shared" si="1"/>
        <v>0.9999999999999997</v>
      </c>
      <c r="C23" s="39">
        <f>vagyon!C23/vagyon!$B23</f>
        <v>0.5814185181236226</v>
      </c>
      <c r="D23" s="39">
        <f>vagyon!D23/vagyon!$B23</f>
        <v>0.11726966088402974</v>
      </c>
      <c r="E23" s="39">
        <f>vagyon!E23/vagyon!$B23</f>
        <v>0.2800568868375648</v>
      </c>
      <c r="F23" s="39">
        <f>vagyon!F23/vagyon!$B23</f>
        <v>0.004638793038209738</v>
      </c>
      <c r="G23" s="39">
        <f>vagyon!G23/vagyon!$B23</f>
        <v>0.016616141116572933</v>
      </c>
      <c r="H23" s="5"/>
    </row>
    <row r="24" spans="1:8" ht="15">
      <c r="A24" s="27" t="s">
        <v>10</v>
      </c>
      <c r="B24" s="38">
        <f t="shared" si="1"/>
        <v>1</v>
      </c>
      <c r="C24" s="39">
        <f>vagyon!C24/vagyon!$B24</f>
        <v>0.3821886525936619</v>
      </c>
      <c r="D24" s="39">
        <f>vagyon!D24/vagyon!$B24</f>
        <v>0.35388242356675775</v>
      </c>
      <c r="E24" s="39">
        <f>vagyon!E24/vagyon!$B24</f>
        <v>0.24401479465519005</v>
      </c>
      <c r="F24" s="39">
        <f>vagyon!F24/vagyon!$B24</f>
        <v>0.015784181855782987</v>
      </c>
      <c r="G24" s="39">
        <f>vagyon!G24/vagyon!$B24</f>
        <v>0.00412994732860738</v>
      </c>
      <c r="H24" s="5"/>
    </row>
    <row r="25" spans="1:8" ht="15">
      <c r="A25" s="27" t="s">
        <v>23</v>
      </c>
      <c r="B25" s="38">
        <f>SUM(C25:G25)</f>
        <v>1</v>
      </c>
      <c r="C25" s="39">
        <f>vagyon!C25/vagyon!$B25</f>
        <v>0.9267892978451806</v>
      </c>
      <c r="D25" s="39">
        <f>vagyon!D25/vagyon!$B25</f>
        <v>0.06770148914853942</v>
      </c>
      <c r="E25" s="39">
        <f>vagyon!E25/vagyon!$B25</f>
        <v>0</v>
      </c>
      <c r="F25" s="39">
        <f>vagyon!F25/vagyon!$B25</f>
        <v>0</v>
      </c>
      <c r="G25" s="39">
        <f>vagyon!G25/vagyon!$B25</f>
        <v>0.005509213006279958</v>
      </c>
      <c r="H25" s="5"/>
    </row>
    <row r="26" spans="1:8" ht="15.75" thickBot="1">
      <c r="A26" s="32" t="s">
        <v>11</v>
      </c>
      <c r="B26" s="38">
        <f t="shared" si="1"/>
        <v>0.9999999999999999</v>
      </c>
      <c r="C26" s="39">
        <f>vagyon!C26/vagyon!$B26</f>
        <v>0.6713599625079647</v>
      </c>
      <c r="D26" s="39">
        <f>vagyon!D26/vagyon!$B26</f>
        <v>0.09039779358838874</v>
      </c>
      <c r="E26" s="39">
        <f>vagyon!E26/vagyon!$B26</f>
        <v>0.2366502629343982</v>
      </c>
      <c r="F26" s="39">
        <f>vagyon!F26/vagyon!$B26</f>
        <v>0</v>
      </c>
      <c r="G26" s="39">
        <f>vagyon!G26/vagyon!$B26</f>
        <v>0.00159198096924824</v>
      </c>
      <c r="H26" s="5"/>
    </row>
    <row r="27" spans="1:8" ht="13.5" customHeight="1">
      <c r="A27" s="33"/>
      <c r="B27" s="28"/>
      <c r="C27" s="34"/>
      <c r="D27" s="34"/>
      <c r="E27" s="34"/>
      <c r="F27" s="34"/>
      <c r="G27" s="34"/>
      <c r="H27" s="5"/>
    </row>
    <row r="28" spans="1:8" ht="14.25">
      <c r="A28" s="33" t="s">
        <v>13</v>
      </c>
      <c r="B28" s="38">
        <f>SUM(C28:G28)</f>
        <v>0.9999999999999999</v>
      </c>
      <c r="C28" s="39">
        <f>vagyon!C28/vagyon!$B28</f>
        <v>0.9871174161172296</v>
      </c>
      <c r="D28" s="39">
        <f>vagyon!D28/vagyon!$B28</f>
        <v>0.012882583882770332</v>
      </c>
      <c r="E28" s="39">
        <f>vagyon!E28/vagyon!$B28</f>
        <v>0</v>
      </c>
      <c r="F28" s="39">
        <f>vagyon!F28/vagyon!$B28</f>
        <v>0</v>
      </c>
      <c r="G28" s="39">
        <f>vagyon!G28/vagyon!$B28</f>
        <v>0</v>
      </c>
      <c r="H28" s="5"/>
    </row>
    <row r="29" spans="1:8" ht="14.25">
      <c r="A29" s="33" t="s">
        <v>14</v>
      </c>
      <c r="B29" s="38">
        <f>SUM(C29:G29)</f>
        <v>1</v>
      </c>
      <c r="C29" s="39">
        <f>vagyon!C29/vagyon!$B29</f>
        <v>0.4881293680069671</v>
      </c>
      <c r="D29" s="39">
        <f>vagyon!D29/vagyon!$B29</f>
        <v>0.3944439095623036</v>
      </c>
      <c r="E29" s="39">
        <f>vagyon!E29/vagyon!$B29</f>
        <v>0.06165434183191296</v>
      </c>
      <c r="F29" s="39">
        <f>vagyon!F29/vagyon!$B29</f>
        <v>0.006280156262858278</v>
      </c>
      <c r="G29" s="39">
        <f>vagyon!G29/vagyon!$B29</f>
        <v>0.0494922243359581</v>
      </c>
      <c r="H29" s="5"/>
    </row>
    <row r="30" spans="1:8" ht="14.25">
      <c r="A30" s="33" t="s">
        <v>15</v>
      </c>
      <c r="B30" s="38">
        <f>SUM(C30:G30)</f>
        <v>1</v>
      </c>
      <c r="C30" s="39">
        <f>vagyon!C30/vagyon!$B30</f>
        <v>0.41222069390690164</v>
      </c>
      <c r="D30" s="39">
        <f>vagyon!D30/vagyon!$B30</f>
        <v>0.14452150911503145</v>
      </c>
      <c r="E30" s="39">
        <f>vagyon!E30/vagyon!$B30</f>
        <v>0.4403790712472634</v>
      </c>
      <c r="F30" s="39">
        <f>vagyon!F30/vagyon!$B30</f>
        <v>0.0011146565427792075</v>
      </c>
      <c r="G30" s="39">
        <f>vagyon!G30/vagyon!$B30</f>
        <v>0.00176406918802433</v>
      </c>
      <c r="H30" s="5"/>
    </row>
    <row r="31" spans="1:8" ht="13.5" customHeight="1">
      <c r="A31" s="35"/>
      <c r="B31" s="28"/>
      <c r="C31" s="34"/>
      <c r="D31" s="34"/>
      <c r="E31" s="34"/>
      <c r="F31" s="34"/>
      <c r="G31" s="34"/>
      <c r="H31" s="5"/>
    </row>
    <row r="32" spans="1:8" ht="15.75" customHeight="1">
      <c r="A32" s="36" t="s">
        <v>0</v>
      </c>
      <c r="B32" s="38">
        <f>SUM(C32:G32)</f>
        <v>1</v>
      </c>
      <c r="C32" s="38">
        <f>vagyon!C32/vagyon!$B32</f>
        <v>0.4727307784922935</v>
      </c>
      <c r="D32" s="38">
        <f>vagyon!D32/vagyon!$B32</f>
        <v>0.31202798273568083</v>
      </c>
      <c r="E32" s="38">
        <f>vagyon!E32/vagyon!$B32</f>
        <v>0.0638088667921576</v>
      </c>
      <c r="F32" s="38">
        <f>vagyon!F32/vagyon!$B32</f>
        <v>0.10658130503073646</v>
      </c>
      <c r="G32" s="38">
        <f>vagyon!G32/vagyon!$B32</f>
        <v>0.0448510669491316</v>
      </c>
      <c r="H32" s="5"/>
    </row>
    <row r="33" spans="1:8" ht="13.5" thickBot="1">
      <c r="A33" s="7"/>
      <c r="B33" s="8"/>
      <c r="C33" s="8"/>
      <c r="D33" s="8"/>
      <c r="E33" s="8"/>
      <c r="F33" s="8"/>
      <c r="G33" s="8"/>
      <c r="H33" s="9"/>
    </row>
    <row r="34" spans="2:3" ht="12.75">
      <c r="B34" s="37"/>
      <c r="C34" s="37"/>
    </row>
    <row r="35" spans="2:3" ht="12.75">
      <c r="B35" s="37"/>
      <c r="C35" s="37"/>
    </row>
    <row r="36" ht="12.75">
      <c r="C36" s="37"/>
    </row>
    <row r="40" ht="12.75">
      <c r="C40" s="37"/>
    </row>
  </sheetData>
  <mergeCells count="3">
    <mergeCell ref="B8:H8"/>
    <mergeCell ref="A1:H1"/>
    <mergeCell ref="E3:H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A1" sqref="A1:H1"/>
    </sheetView>
  </sheetViews>
  <sheetFormatPr defaultColWidth="9.140625" defaultRowHeight="12.75"/>
  <cols>
    <col min="1" max="1" width="43.8515625" style="0" bestFit="1" customWidth="1"/>
    <col min="2" max="2" width="12.00390625" style="0" customWidth="1"/>
    <col min="3" max="3" width="11.7109375" style="0" bestFit="1" customWidth="1"/>
    <col min="4" max="7" width="11.7109375" style="0" customWidth="1"/>
    <col min="8" max="8" width="7.140625" style="0" customWidth="1"/>
  </cols>
  <sheetData>
    <row r="1" spans="1:8" ht="23.25" thickBot="1">
      <c r="A1" s="56" t="s">
        <v>16</v>
      </c>
      <c r="B1" s="57"/>
      <c r="C1" s="57"/>
      <c r="D1" s="57"/>
      <c r="E1" s="57"/>
      <c r="F1" s="57"/>
      <c r="G1" s="57"/>
      <c r="H1" s="58"/>
    </row>
    <row r="2" spans="1:8" ht="13.5" customHeight="1">
      <c r="A2" s="1"/>
      <c r="B2" s="2"/>
      <c r="C2" s="2"/>
      <c r="D2" s="3"/>
      <c r="E2" s="4"/>
      <c r="F2" s="4"/>
      <c r="G2" s="4"/>
      <c r="H2" s="5"/>
    </row>
    <row r="3" spans="1:8" ht="15.75">
      <c r="A3" s="6"/>
      <c r="B3" s="4"/>
      <c r="C3" s="4"/>
      <c r="D3" s="4"/>
      <c r="E3" s="59" t="s">
        <v>24</v>
      </c>
      <c r="F3" s="59"/>
      <c r="G3" s="59"/>
      <c r="H3" s="60"/>
    </row>
    <row r="4" spans="1:8" ht="13.5" thickBot="1">
      <c r="A4" s="7"/>
      <c r="B4" s="8"/>
      <c r="C4" s="8"/>
      <c r="D4" s="8"/>
      <c r="E4" s="8"/>
      <c r="F4" s="8"/>
      <c r="G4" s="8"/>
      <c r="H4" s="9"/>
    </row>
    <row r="5" spans="1:8" ht="13.5" thickBot="1">
      <c r="A5" s="4"/>
      <c r="B5" s="4"/>
      <c r="C5" s="4"/>
      <c r="D5" s="4"/>
      <c r="E5" s="4"/>
      <c r="F5" s="4"/>
      <c r="G5" s="4"/>
      <c r="H5" s="4"/>
    </row>
    <row r="6" spans="1:8" s="15" customFormat="1" ht="142.5" thickBot="1">
      <c r="A6" s="10"/>
      <c r="B6" s="11" t="s">
        <v>0</v>
      </c>
      <c r="C6" s="12" t="s">
        <v>21</v>
      </c>
      <c r="D6" s="12" t="s">
        <v>1</v>
      </c>
      <c r="E6" s="12" t="s">
        <v>2</v>
      </c>
      <c r="F6" s="12" t="s">
        <v>3</v>
      </c>
      <c r="G6" s="13" t="s">
        <v>4</v>
      </c>
      <c r="H6" s="14"/>
    </row>
    <row r="7" spans="1:9" s="20" customFormat="1" ht="13.5" customHeight="1" thickBot="1">
      <c r="A7" s="16"/>
      <c r="B7" s="17"/>
      <c r="C7" s="17"/>
      <c r="D7" s="17"/>
      <c r="E7" s="17"/>
      <c r="F7" s="17"/>
      <c r="G7" s="17"/>
      <c r="H7" s="18"/>
      <c r="I7" s="19"/>
    </row>
    <row r="8" spans="1:8" ht="15.75" customHeight="1" thickBot="1">
      <c r="A8" s="44" t="s">
        <v>22</v>
      </c>
      <c r="B8" s="70" t="s">
        <v>17</v>
      </c>
      <c r="C8" s="70"/>
      <c r="D8" s="70"/>
      <c r="E8" s="70"/>
      <c r="F8" s="70"/>
      <c r="G8" s="70"/>
      <c r="H8" s="71"/>
    </row>
    <row r="9" spans="1:8" ht="13.5" thickBot="1">
      <c r="A9" s="21"/>
      <c r="B9" s="21"/>
      <c r="C9" s="21"/>
      <c r="D9" s="21"/>
      <c r="E9" s="21"/>
      <c r="F9" s="21"/>
      <c r="G9" s="21"/>
      <c r="H9" s="21"/>
    </row>
    <row r="10" spans="1:8" ht="13.5" thickBot="1">
      <c r="A10" s="22"/>
      <c r="B10" s="21"/>
      <c r="C10" s="21"/>
      <c r="D10" s="21"/>
      <c r="E10" s="21"/>
      <c r="F10" s="21"/>
      <c r="G10" s="21"/>
      <c r="H10" s="23"/>
    </row>
    <row r="11" spans="1:8" ht="15">
      <c r="A11" s="24" t="s">
        <v>5</v>
      </c>
      <c r="B11" s="25"/>
      <c r="C11" s="25"/>
      <c r="D11" s="25"/>
      <c r="E11" s="25"/>
      <c r="F11" s="25"/>
      <c r="G11" s="26"/>
      <c r="H11" s="5"/>
    </row>
    <row r="12" spans="1:8" ht="15">
      <c r="A12" s="27" t="s">
        <v>6</v>
      </c>
      <c r="B12" s="40">
        <v>0.09158549410007288</v>
      </c>
      <c r="C12" s="41">
        <v>0.06034174280870497</v>
      </c>
      <c r="D12" s="41">
        <v>1.261560492307491</v>
      </c>
      <c r="E12" s="41">
        <v>0.4053526259845137</v>
      </c>
      <c r="F12" s="41">
        <v>0.3734049403525326</v>
      </c>
      <c r="G12" s="41">
        <v>0.10126166569459327</v>
      </c>
      <c r="H12" s="5"/>
    </row>
    <row r="13" spans="1:8" ht="15">
      <c r="A13" s="27" t="s">
        <v>7</v>
      </c>
      <c r="B13" s="40">
        <v>-0.06029925227038069</v>
      </c>
      <c r="C13" s="41">
        <v>-0.14127710626404644</v>
      </c>
      <c r="D13" s="41">
        <v>-0.024542631435590545</v>
      </c>
      <c r="E13" s="41">
        <v>-0.039270721811849096</v>
      </c>
      <c r="F13" s="41">
        <v>-0.3149981396612337</v>
      </c>
      <c r="G13" s="41">
        <v>1.394493461613039</v>
      </c>
      <c r="H13" s="5"/>
    </row>
    <row r="14" spans="1:8" ht="15">
      <c r="A14" s="27" t="s">
        <v>8</v>
      </c>
      <c r="B14" s="40">
        <v>0.029535623921868703</v>
      </c>
      <c r="C14" s="41">
        <v>-0.07224212001038466</v>
      </c>
      <c r="D14" s="41">
        <v>0.0587564129597391</v>
      </c>
      <c r="E14" s="41">
        <v>0.07090916959586635</v>
      </c>
      <c r="F14" s="41">
        <v>0.058027954521442826</v>
      </c>
      <c r="G14" s="41">
        <v>-0.050384705209474134</v>
      </c>
      <c r="H14" s="5"/>
    </row>
    <row r="15" spans="1:8" ht="15">
      <c r="A15" s="27" t="s">
        <v>9</v>
      </c>
      <c r="B15" s="40">
        <v>-0.09345449961467345</v>
      </c>
      <c r="C15" s="41">
        <v>-0.11511395565632465</v>
      </c>
      <c r="D15" s="41">
        <v>-0.044530287080183584</v>
      </c>
      <c r="E15" s="41">
        <v>0.05855192384741659</v>
      </c>
      <c r="F15" s="41">
        <v>-0.3156057863005889</v>
      </c>
      <c r="G15" s="41">
        <v>0.05685130124068127</v>
      </c>
      <c r="H15" s="5"/>
    </row>
    <row r="16" spans="1:8" ht="15">
      <c r="A16" s="27" t="s">
        <v>10</v>
      </c>
      <c r="B16" s="40">
        <v>0.1626522931259904</v>
      </c>
      <c r="C16" s="41">
        <v>0.09938815553332181</v>
      </c>
      <c r="D16" s="41">
        <v>0.22263107530483484</v>
      </c>
      <c r="E16" s="41">
        <v>0.14267073851029255</v>
      </c>
      <c r="F16" s="41">
        <v>-0.15777120108677256</v>
      </c>
      <c r="G16" s="41">
        <v>3.431291036797681</v>
      </c>
      <c r="H16" s="5"/>
    </row>
    <row r="17" spans="1:8" ht="15">
      <c r="A17" s="27" t="s">
        <v>23</v>
      </c>
      <c r="B17" s="40">
        <v>-0.130242574692348</v>
      </c>
      <c r="C17" s="41">
        <v>-0.12045325088436087</v>
      </c>
      <c r="D17" s="41">
        <v>-0.20001255405398344</v>
      </c>
      <c r="E17" s="41">
        <v>-0.20213739133364428</v>
      </c>
      <c r="F17" s="41">
        <v>-0.31404268224538867</v>
      </c>
      <c r="G17" s="41">
        <v>-0.9177118770451959</v>
      </c>
      <c r="H17" s="5"/>
    </row>
    <row r="18" spans="1:8" ht="15.75" thickBot="1">
      <c r="A18" s="27" t="s">
        <v>11</v>
      </c>
      <c r="B18" s="40">
        <v>1.1245772964471028</v>
      </c>
      <c r="C18" s="41">
        <v>3.317754395102873</v>
      </c>
      <c r="D18" s="41">
        <v>1.7628196242030572</v>
      </c>
      <c r="E18" s="41">
        <v>-1.7212060581609099</v>
      </c>
      <c r="F18" s="41">
        <v>-1.0898872525174352</v>
      </c>
      <c r="G18" s="41">
        <v>-0.8695830043388482</v>
      </c>
      <c r="H18" s="5"/>
    </row>
    <row r="19" spans="1:8" ht="15">
      <c r="A19" s="24" t="s">
        <v>12</v>
      </c>
      <c r="B19" s="30"/>
      <c r="C19" s="48"/>
      <c r="D19" s="30"/>
      <c r="E19" s="30"/>
      <c r="F19" s="30"/>
      <c r="G19" s="31"/>
      <c r="H19" s="5"/>
    </row>
    <row r="20" spans="1:8" ht="15">
      <c r="A20" s="27" t="s">
        <v>6</v>
      </c>
      <c r="B20" s="40">
        <v>-0.01583937263462387</v>
      </c>
      <c r="C20" s="41">
        <v>-0.034678807557217195</v>
      </c>
      <c r="D20" s="41">
        <v>-0.7597072314998693</v>
      </c>
      <c r="E20" s="41">
        <v>1.2808676747386745</v>
      </c>
      <c r="F20" s="41">
        <v>1.894018045614298</v>
      </c>
      <c r="G20" s="41">
        <v>0.22933834828414112</v>
      </c>
      <c r="H20" s="5"/>
    </row>
    <row r="21" spans="1:8" ht="15">
      <c r="A21" s="27" t="s">
        <v>7</v>
      </c>
      <c r="B21" s="40">
        <v>3.0308615257018525</v>
      </c>
      <c r="C21" s="41">
        <v>-0.006496370925968109</v>
      </c>
      <c r="D21" s="41">
        <v>4.3967526433230075</v>
      </c>
      <c r="E21" s="41"/>
      <c r="F21" s="41"/>
      <c r="G21" s="41"/>
      <c r="H21" s="5"/>
    </row>
    <row r="22" spans="1:8" ht="15">
      <c r="A22" s="27" t="s">
        <v>8</v>
      </c>
      <c r="B22" s="40">
        <v>0.13249528560799884</v>
      </c>
      <c r="C22" s="41">
        <v>0.16806688597913677</v>
      </c>
      <c r="D22" s="41">
        <v>-0.07075200071231436</v>
      </c>
      <c r="E22" s="41">
        <v>0.15372670716681291</v>
      </c>
      <c r="F22" s="41">
        <v>-0.33013210146689353</v>
      </c>
      <c r="G22" s="41">
        <v>0.1798978740953645</v>
      </c>
      <c r="H22" s="5"/>
    </row>
    <row r="23" spans="1:8" ht="15">
      <c r="A23" s="27" t="s">
        <v>9</v>
      </c>
      <c r="B23" s="40">
        <v>0.18750869292677175</v>
      </c>
      <c r="C23" s="41">
        <v>0.25112504364803434</v>
      </c>
      <c r="D23" s="41">
        <v>-0.05002747625858095</v>
      </c>
      <c r="E23" s="41">
        <v>0.1036111354310787</v>
      </c>
      <c r="F23" s="41"/>
      <c r="G23" s="41">
        <v>95.11865083647703</v>
      </c>
      <c r="H23" s="5"/>
    </row>
    <row r="24" spans="1:8" ht="15">
      <c r="A24" s="27" t="s">
        <v>10</v>
      </c>
      <c r="B24" s="40">
        <v>0.024336881349785733</v>
      </c>
      <c r="C24" s="41">
        <v>-0.11574513394452535</v>
      </c>
      <c r="D24" s="41">
        <v>0.032389813852432114</v>
      </c>
      <c r="E24" s="41">
        <v>0.28687498229806363</v>
      </c>
      <c r="F24" s="41">
        <v>0.5592450152536106</v>
      </c>
      <c r="G24" s="41">
        <v>1.7442950892024212</v>
      </c>
      <c r="H24" s="5"/>
    </row>
    <row r="25" spans="1:8" ht="15">
      <c r="A25" s="27" t="s">
        <v>23</v>
      </c>
      <c r="B25" s="40">
        <v>-0.12512623539427725</v>
      </c>
      <c r="C25" s="41">
        <v>-0.1309346236402663</v>
      </c>
      <c r="D25" s="41">
        <v>-0.048732067571313986</v>
      </c>
      <c r="E25" s="41"/>
      <c r="F25" s="41"/>
      <c r="G25" s="41">
        <v>0.014285714285714235</v>
      </c>
      <c r="H25" s="5"/>
    </row>
    <row r="26" spans="1:8" ht="15.75" thickBot="1">
      <c r="A26" s="32" t="s">
        <v>11</v>
      </c>
      <c r="B26" s="40">
        <v>2.4004789702042437</v>
      </c>
      <c r="C26" s="41">
        <v>18.009714665611497</v>
      </c>
      <c r="D26" s="41">
        <v>0.49492663988956287</v>
      </c>
      <c r="E26" s="41">
        <v>0.2029640940928179</v>
      </c>
      <c r="F26" s="41"/>
      <c r="G26" s="41">
        <v>0.015818077685491927</v>
      </c>
      <c r="H26" s="5"/>
    </row>
    <row r="27" spans="1:8" ht="13.5" customHeight="1">
      <c r="A27" s="33"/>
      <c r="B27" s="28"/>
      <c r="C27" s="49"/>
      <c r="D27" s="34"/>
      <c r="E27" s="34"/>
      <c r="F27" s="34"/>
      <c r="G27" s="34"/>
      <c r="H27" s="5"/>
    </row>
    <row r="28" spans="1:8" ht="14.25">
      <c r="A28" s="33" t="s">
        <v>13</v>
      </c>
      <c r="B28" s="40">
        <v>1.1040169095376426</v>
      </c>
      <c r="C28" s="41">
        <v>1.0818250503941984</v>
      </c>
      <c r="D28" s="41">
        <v>11.436429819461992</v>
      </c>
      <c r="E28" s="41"/>
      <c r="F28" s="41"/>
      <c r="G28" s="41">
        <v>-1</v>
      </c>
      <c r="H28" s="5"/>
    </row>
    <row r="29" spans="1:8" ht="14.25">
      <c r="A29" s="33" t="s">
        <v>14</v>
      </c>
      <c r="B29" s="40">
        <v>0.012689763660947095</v>
      </c>
      <c r="C29" s="41">
        <v>-0.05993154005064483</v>
      </c>
      <c r="D29" s="41">
        <v>0.10267109260459972</v>
      </c>
      <c r="E29" s="41">
        <v>0.12637961773462414</v>
      </c>
      <c r="F29" s="41">
        <v>0.04384678406833076</v>
      </c>
      <c r="G29" s="41">
        <v>-0.005194820659563448</v>
      </c>
      <c r="H29" s="5"/>
    </row>
    <row r="30" spans="1:8" ht="14.25">
      <c r="A30" s="33" t="s">
        <v>15</v>
      </c>
      <c r="B30" s="40">
        <v>0.04335236707981993</v>
      </c>
      <c r="C30" s="41">
        <v>-0.04378934585307426</v>
      </c>
      <c r="D30" s="41">
        <v>0.20576970593670896</v>
      </c>
      <c r="E30" s="41">
        <v>0.11951493211807174</v>
      </c>
      <c r="F30" s="41">
        <v>-0.9077376349342641</v>
      </c>
      <c r="G30" s="41">
        <v>-0.13742577711641912</v>
      </c>
      <c r="H30" s="5"/>
    </row>
    <row r="31" spans="1:8" ht="13.5" customHeight="1">
      <c r="A31" s="35"/>
      <c r="B31" s="28"/>
      <c r="C31" s="49"/>
      <c r="D31" s="34"/>
      <c r="E31" s="34"/>
      <c r="F31" s="34"/>
      <c r="G31" s="34"/>
      <c r="H31" s="5"/>
    </row>
    <row r="32" spans="1:8" ht="15.75" customHeight="1">
      <c r="A32" s="36" t="s">
        <v>0</v>
      </c>
      <c r="B32" s="40">
        <v>0.04269513573315087</v>
      </c>
      <c r="C32" s="40">
        <v>0.0017441521286467587</v>
      </c>
      <c r="D32" s="40">
        <v>0.08180955926552236</v>
      </c>
      <c r="E32" s="40">
        <v>0.16111675143593196</v>
      </c>
      <c r="F32" s="40">
        <v>0.03670108049417564</v>
      </c>
      <c r="G32" s="40">
        <v>0.09523745362665803</v>
      </c>
      <c r="H32" s="5"/>
    </row>
    <row r="33" spans="1:8" ht="13.5" thickBot="1">
      <c r="A33" s="7"/>
      <c r="B33" s="8"/>
      <c r="C33" s="8"/>
      <c r="D33" s="8"/>
      <c r="E33" s="8"/>
      <c r="F33" s="8"/>
      <c r="G33" s="8"/>
      <c r="H33" s="9"/>
    </row>
    <row r="34" ht="12.75">
      <c r="B34" s="37"/>
    </row>
    <row r="35" ht="12.75">
      <c r="B35" s="37"/>
    </row>
    <row r="36" ht="12.75">
      <c r="C36" s="37"/>
    </row>
    <row r="37" ht="12.75">
      <c r="C37" s="37"/>
    </row>
    <row r="38" ht="12.75">
      <c r="C38" s="37"/>
    </row>
    <row r="42" ht="12.75">
      <c r="C42" s="37"/>
    </row>
  </sheetData>
  <mergeCells count="3">
    <mergeCell ref="B8:H8"/>
    <mergeCell ref="A1:H1"/>
    <mergeCell ref="E3:H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BAMOSZ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Farkas Miklós</dc:creator>
  <cp:keywords/>
  <dc:description/>
  <cp:lastModifiedBy>Bamosz</cp:lastModifiedBy>
  <cp:lastPrinted>2005-08-01T09:24:55Z</cp:lastPrinted>
  <dcterms:created xsi:type="dcterms:W3CDTF">2005-06-15T09:15:36Z</dcterms:created>
  <dcterms:modified xsi:type="dcterms:W3CDTF">2007-01-29T15:16:29Z</dcterms:modified>
  <cp:category/>
  <cp:version/>
  <cp:contentType/>
  <cp:contentStatus/>
</cp:coreProperties>
</file>