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<sst xmlns="http://schemas.openxmlformats.org/spreadsheetml/2006/main" count="120" uniqueCount="25">
  <si>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</si>
  <si>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</si>
  <si>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</si>
  <si>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</si>
  <si>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</si>
  <si>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</si>
  <si>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</si>
  <si>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</si>
  <si>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</si>
  <si>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</si>
  <si>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</si>
  <si>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</si>
  <si>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</si>
  <si>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</si>
  <si>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</si>
  <si>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</si>
  <si>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</si>
  <si>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</si>
  <si>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</si>
  <si>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</si>
  <si>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</si>
  <si>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</si>
  <si>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</si>
  <si>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</si>
  <si>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2006/06/30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</si>
</sst>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14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4" fillId="0" borderId="6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textRotation="255" wrapText="1"/>
    </xf>
    <xf numFmtId="0" fontId="5" fillId="3" borderId="7" xfId="0" applyFont="1" applyFill="1" applyBorder="1" applyAlignment="1">
      <alignment horizontal="center" textRotation="255" wrapText="1"/>
    </xf>
    <xf numFmtId="0" fontId="5" fillId="3" borderId="8" xfId="0" applyFont="1" applyFill="1" applyBorder="1" applyAlignment="1">
      <alignment horizontal="center" textRotation="255" wrapText="1"/>
    </xf>
    <xf numFmtId="0" fontId="5" fillId="0" borderId="9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textRotation="255" wrapText="1"/>
    </xf>
    <xf numFmtId="0" fontId="5" fillId="0" borderId="11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7" fillId="4" borderId="13" xfId="0" applyFont="1" applyFill="1" applyBorder="1" applyAlignment="1">
      <alignment horizontal="right"/>
    </xf>
    <xf numFmtId="2" fontId="0" fillId="4" borderId="14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0" fontId="7" fillId="0" borderId="16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15" xfId="0" applyNumberFormat="1" applyFill="1" applyBorder="1" applyAlignment="1">
      <alignment/>
    </xf>
    <xf numFmtId="0" fontId="7" fillId="0" borderId="1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9" fillId="2" borderId="1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19" applyNumberFormat="1" applyFill="1" applyBorder="1" applyAlignment="1">
      <alignment/>
    </xf>
    <xf numFmtId="164" fontId="0" fillId="0" borderId="17" xfId="19" applyNumberFormat="1" applyBorder="1" applyAlignment="1">
      <alignment/>
    </xf>
    <xf numFmtId="10" fontId="0" fillId="4" borderId="0" xfId="19" applyNumberFormat="1" applyFill="1" applyBorder="1" applyAlignment="1">
      <alignment/>
    </xf>
    <xf numFmtId="10" fontId="0" fillId="0" borderId="17" xfId="19" applyNumberFormat="1" applyBorder="1" applyAlignment="1">
      <alignment/>
    </xf>
    <xf numFmtId="164" fontId="0" fillId="0" borderId="2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7" xfId="0" applyFont="1" applyBorder="1" applyAlignment="1">
      <alignment vertical="center"/>
    </xf>
    <xf numFmtId="164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10" fontId="0" fillId="4" borderId="14" xfId="19" applyNumberFormat="1" applyFill="1" applyBorder="1" applyAlignment="1">
      <alignment/>
    </xf>
    <xf numFmtId="10" fontId="0" fillId="0" borderId="0" xfId="19" applyNumberFormat="1" applyBorder="1" applyAlignment="1">
      <alignment/>
    </xf>
    <xf numFmtId="4" fontId="0" fillId="0" borderId="17" xfId="19" applyNumberFormat="1" applyBorder="1" applyAlignment="1">
      <alignment/>
    </xf>
    <xf numFmtId="4" fontId="0" fillId="4" borderId="14" xfId="19" applyNumberFormat="1" applyFill="1" applyBorder="1" applyAlignment="1">
      <alignment/>
    </xf>
    <xf numFmtId="4" fontId="0" fillId="4" borderId="15" xfId="19" applyNumberFormat="1" applyFill="1" applyBorder="1" applyAlignment="1">
      <alignment/>
    </xf>
    <xf numFmtId="4" fontId="0" fillId="0" borderId="0" xfId="19" applyNumberFormat="1" applyBorder="1" applyAlignment="1">
      <alignment/>
    </xf>
    <xf numFmtId="4" fontId="0" fillId="4" borderId="0" xfId="19" applyNumberFormat="1" applyFill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164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4" width="11.7109375" style="0" bestFit="1" customWidth="1"/>
    <col min="5" max="7" width="10.7109375" style="0" customWidth="1"/>
    <col min="8" max="8" width="7.140625" style="0" customWidth="1"/>
  </cols>
  <sheetData>
    <row r="1" spans="1:8" ht="23.25" thickBot="1">
      <c r="A1" s="55" t="s">
        <v>16</v>
      </c>
      <c r="B1" s="56"/>
      <c r="C1" s="56"/>
      <c r="D1" s="56"/>
      <c r="E1" s="56"/>
      <c r="F1" s="56"/>
      <c r="G1" s="56"/>
      <c r="H1" s="57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8" t="s">
        <v>24</v>
      </c>
      <c r="F3" s="58"/>
      <c r="G3" s="58"/>
      <c r="H3" s="59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0" t="s">
        <v>22</v>
      </c>
      <c r="B8" s="61"/>
      <c r="C8" s="47"/>
      <c r="D8" s="62" t="s">
        <v>18</v>
      </c>
      <c r="E8" s="62"/>
      <c r="F8" s="62"/>
      <c r="G8" s="62"/>
      <c r="H8" s="6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700366.4957712949</v>
      </c>
      <c r="C12" s="29">
        <v>680653.6695164962</v>
      </c>
      <c r="D12" s="50">
        <v>3127.264192899912</v>
      </c>
      <c r="E12" s="50">
        <v>1677.0269057222542</v>
      </c>
      <c r="F12" s="50">
        <v>14280.655092817002</v>
      </c>
      <c r="G12" s="50">
        <v>627.8800633595</v>
      </c>
      <c r="H12" s="5"/>
    </row>
    <row r="13" spans="1:8" ht="15">
      <c r="A13" s="27" t="s">
        <v>7</v>
      </c>
      <c r="B13" s="28">
        <v>593288.8021210883</v>
      </c>
      <c r="C13" s="29">
        <v>410508.8069355025</v>
      </c>
      <c r="D13" s="50">
        <v>91986.20073996994</v>
      </c>
      <c r="E13" s="50">
        <v>21342.262588757607</v>
      </c>
      <c r="F13" s="50">
        <v>44466.733092165</v>
      </c>
      <c r="G13" s="50">
        <v>24984.798764693198</v>
      </c>
      <c r="H13" s="5"/>
    </row>
    <row r="14" spans="1:8" ht="15">
      <c r="A14" s="27" t="s">
        <v>8</v>
      </c>
      <c r="B14" s="28">
        <v>2009542.9074114612</v>
      </c>
      <c r="C14" s="29">
        <v>343139.29591489845</v>
      </c>
      <c r="D14" s="50">
        <v>959107.0083988276</v>
      </c>
      <c r="E14" s="50">
        <v>85023.0522174016</v>
      </c>
      <c r="F14" s="50">
        <v>462453.29264125</v>
      </c>
      <c r="G14" s="50">
        <v>159820.2582390836</v>
      </c>
      <c r="H14" s="5"/>
    </row>
    <row r="15" spans="1:8" ht="15">
      <c r="A15" s="27" t="s">
        <v>9</v>
      </c>
      <c r="B15" s="28">
        <v>214932.15463231364</v>
      </c>
      <c r="C15" s="29">
        <v>112733.79822614559</v>
      </c>
      <c r="D15" s="50">
        <v>77721.01270088002</v>
      </c>
      <c r="E15" s="50">
        <v>2716.6521810576005</v>
      </c>
      <c r="F15" s="50">
        <v>17293.256697</v>
      </c>
      <c r="G15" s="50">
        <v>4467.4348272304005</v>
      </c>
      <c r="H15" s="5"/>
    </row>
    <row r="16" spans="1:8" ht="15">
      <c r="A16" s="27" t="s">
        <v>10</v>
      </c>
      <c r="B16" s="28">
        <v>243028.22825821015</v>
      </c>
      <c r="C16" s="29">
        <v>78894.18230400002</v>
      </c>
      <c r="D16" s="50">
        <v>114737.29365682282</v>
      </c>
      <c r="E16" s="50">
        <v>42317.868847622</v>
      </c>
      <c r="F16" s="50">
        <v>4124.6633649374</v>
      </c>
      <c r="G16" s="50">
        <v>2954.2200848279</v>
      </c>
      <c r="H16" s="5"/>
    </row>
    <row r="17" spans="1:8" ht="15">
      <c r="A17" s="27" t="s">
        <v>23</v>
      </c>
      <c r="B17" s="28">
        <v>201835.11825846302</v>
      </c>
      <c r="C17" s="29">
        <v>182844.8601180935</v>
      </c>
      <c r="D17" s="50">
        <v>16450.007642408502</v>
      </c>
      <c r="E17" s="50">
        <v>2065.015582268</v>
      </c>
      <c r="F17" s="50">
        <v>469.573336</v>
      </c>
      <c r="G17" s="50">
        <v>5.661579692999999</v>
      </c>
      <c r="H17" s="5"/>
    </row>
    <row r="18" spans="1:8" ht="15.75" thickBot="1">
      <c r="A18" s="27" t="s">
        <v>11</v>
      </c>
      <c r="B18" s="28">
        <v>-5112.780161455206</v>
      </c>
      <c r="C18" s="29">
        <v>-1456.2650428577697</v>
      </c>
      <c r="D18" s="50">
        <v>-4176.732632597436</v>
      </c>
      <c r="E18" s="50">
        <v>-144.88</v>
      </c>
      <c r="F18" s="50">
        <v>-16.09</v>
      </c>
      <c r="G18" s="50">
        <v>681.187514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46031.371771883634</v>
      </c>
      <c r="C20" s="29">
        <v>45496.022069088685</v>
      </c>
      <c r="D20" s="50">
        <v>120.42627114650311</v>
      </c>
      <c r="E20" s="50">
        <v>411.96436581934364</v>
      </c>
      <c r="F20" s="50">
        <v>2.7165773565999998</v>
      </c>
      <c r="G20" s="50">
        <v>0.24248847250000005</v>
      </c>
      <c r="H20" s="5"/>
    </row>
    <row r="21" spans="1:8" ht="15">
      <c r="A21" s="27" t="s">
        <v>7</v>
      </c>
      <c r="B21" s="28">
        <v>1690.159563</v>
      </c>
      <c r="C21" s="29">
        <v>1011.37</v>
      </c>
      <c r="D21" s="50">
        <v>301.907642</v>
      </c>
      <c r="E21" s="50">
        <v>0</v>
      </c>
      <c r="F21" s="50">
        <v>154</v>
      </c>
      <c r="G21" s="50">
        <v>222.881921</v>
      </c>
      <c r="H21" s="5"/>
    </row>
    <row r="22" spans="1:8" ht="15">
      <c r="A22" s="27" t="s">
        <v>8</v>
      </c>
      <c r="B22" s="28">
        <v>29053.5289052861</v>
      </c>
      <c r="C22" s="29">
        <v>10563.5112537861</v>
      </c>
      <c r="D22" s="50">
        <v>2451.71</v>
      </c>
      <c r="E22" s="50">
        <v>3866.6726515</v>
      </c>
      <c r="F22" s="50">
        <v>1254.245</v>
      </c>
      <c r="G22" s="50">
        <v>10917.39</v>
      </c>
      <c r="H22" s="5"/>
    </row>
    <row r="23" spans="1:8" ht="15">
      <c r="A23" s="27" t="s">
        <v>9</v>
      </c>
      <c r="B23" s="28">
        <v>40078.61367877829</v>
      </c>
      <c r="C23" s="29">
        <v>22663.7576699472</v>
      </c>
      <c r="D23" s="50">
        <v>5525.906271518</v>
      </c>
      <c r="E23" s="50">
        <v>10434.80407628128</v>
      </c>
      <c r="F23" s="50">
        <v>1215.0527625656</v>
      </c>
      <c r="G23" s="50">
        <v>239.0928984662</v>
      </c>
      <c r="H23" s="5"/>
    </row>
    <row r="24" spans="1:8" ht="15">
      <c r="A24" s="27" t="s">
        <v>10</v>
      </c>
      <c r="B24" s="28">
        <v>399789.0122923629</v>
      </c>
      <c r="C24" s="29">
        <v>170703.056943</v>
      </c>
      <c r="D24" s="50">
        <v>150621.4755880041</v>
      </c>
      <c r="E24" s="50">
        <v>69559.01141811672</v>
      </c>
      <c r="F24" s="50">
        <v>7502.6606509084</v>
      </c>
      <c r="G24" s="50">
        <v>1402.8076923337003</v>
      </c>
      <c r="H24" s="5"/>
    </row>
    <row r="25" spans="1:8" ht="15">
      <c r="A25" s="27" t="s">
        <v>23</v>
      </c>
      <c r="B25" s="28">
        <v>27276.484</v>
      </c>
      <c r="C25" s="29">
        <v>26614.784</v>
      </c>
      <c r="D25" s="50">
        <v>415.7</v>
      </c>
      <c r="E25" s="50">
        <v>0</v>
      </c>
      <c r="F25" s="50">
        <v>246</v>
      </c>
      <c r="G25" s="50">
        <v>0</v>
      </c>
      <c r="H25" s="5"/>
    </row>
    <row r="26" spans="1:8" ht="15.75" thickBot="1">
      <c r="A26" s="32" t="s">
        <v>11</v>
      </c>
      <c r="B26" s="28">
        <v>18548.039869790002</v>
      </c>
      <c r="C26" s="29">
        <v>-1007.7330115200002</v>
      </c>
      <c r="D26" s="50">
        <v>5221.316712000001</v>
      </c>
      <c r="E26" s="50">
        <v>14334.57562368</v>
      </c>
      <c r="F26" s="50">
        <v>0</v>
      </c>
      <c r="G26" s="50">
        <v>-0.1194543699999997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23291.03237611</v>
      </c>
      <c r="C28" s="29">
        <v>16561.08885648</v>
      </c>
      <c r="D28" s="50">
        <v>6091.762347000001</v>
      </c>
      <c r="E28" s="50">
        <v>0</v>
      </c>
      <c r="F28" s="50">
        <v>0</v>
      </c>
      <c r="G28" s="50">
        <v>638.1811726300001</v>
      </c>
      <c r="H28" s="5"/>
    </row>
    <row r="29" spans="1:8" ht="14.25">
      <c r="A29" s="33" t="s">
        <v>14</v>
      </c>
      <c r="B29" s="28">
        <v>316220.3328085579</v>
      </c>
      <c r="C29" s="29">
        <v>137535.99739899999</v>
      </c>
      <c r="D29" s="50">
        <v>136327.51135222998</v>
      </c>
      <c r="E29" s="50">
        <v>22650.6126913279</v>
      </c>
      <c r="F29" s="50">
        <v>4209.127881</v>
      </c>
      <c r="G29" s="50">
        <v>15497.083485</v>
      </c>
      <c r="H29" s="5"/>
    </row>
    <row r="30" spans="1:8" ht="14.25">
      <c r="A30" s="33" t="s">
        <v>15</v>
      </c>
      <c r="B30" s="28">
        <v>206625.097760419</v>
      </c>
      <c r="C30" s="29">
        <v>93190.28878343331</v>
      </c>
      <c r="D30" s="50">
        <v>26943.84605025</v>
      </c>
      <c r="E30" s="50">
        <v>81179.1159467357</v>
      </c>
      <c r="F30" s="50">
        <v>4736.307186</v>
      </c>
      <c r="G30" s="50">
        <v>575.539794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4520348.136372476</v>
      </c>
      <c r="C32" s="28">
        <v>2083363.1168965804</v>
      </c>
      <c r="D32" s="54">
        <v>1423610.4971838796</v>
      </c>
      <c r="E32" s="54">
        <v>253604.0264582264</v>
      </c>
      <c r="F32" s="54">
        <v>553446.7592149999</v>
      </c>
      <c r="G32" s="54">
        <v>206323.73661878993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4" width="11.7109375" style="0" customWidth="1"/>
    <col min="5" max="7" width="10.7109375" style="0" customWidth="1"/>
    <col min="8" max="8" width="7.140625" style="0" customWidth="1"/>
  </cols>
  <sheetData>
    <row r="1" spans="1:8" ht="23.25" thickBot="1">
      <c r="A1" s="55" t="s">
        <v>16</v>
      </c>
      <c r="B1" s="56"/>
      <c r="C1" s="56"/>
      <c r="D1" s="56"/>
      <c r="E1" s="56"/>
      <c r="F1" s="56"/>
      <c r="G1" s="56"/>
      <c r="H1" s="57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8" t="s">
        <v>24</v>
      </c>
      <c r="F3" s="58"/>
      <c r="G3" s="58"/>
      <c r="H3" s="59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4" t="s">
        <v>19</v>
      </c>
      <c r="C8" s="65"/>
      <c r="D8" s="66"/>
      <c r="E8" s="66"/>
      <c r="F8" s="66"/>
      <c r="G8" s="66"/>
      <c r="H8" s="67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7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0.15493640636566777</v>
      </c>
      <c r="C12" s="39">
        <f>vagyon!C12/vagyon!C$32</f>
        <v>0.3267090906987024</v>
      </c>
      <c r="D12" s="39">
        <f>vagyon!D12/vagyon!D$32</f>
        <v>0.0021967133559959843</v>
      </c>
      <c r="E12" s="39">
        <f>vagyon!E12/vagyon!E$32</f>
        <v>0.006612777127962886</v>
      </c>
      <c r="F12" s="39">
        <f>vagyon!F12/vagyon!F$32</f>
        <v>0.025803123525508502</v>
      </c>
      <c r="G12" s="39">
        <f>vagyon!G12/vagyon!G$32</f>
        <v>0.00304317900426353</v>
      </c>
      <c r="H12" s="5"/>
    </row>
    <row r="13" spans="1:8" ht="15">
      <c r="A13" s="27" t="s">
        <v>7</v>
      </c>
      <c r="B13" s="38">
        <f>vagyon!B13/vagyon!B$32</f>
        <v>0.13124847560904795</v>
      </c>
      <c r="C13" s="39">
        <f>vagyon!C13/vagyon!C$32</f>
        <v>0.19704141040329287</v>
      </c>
      <c r="D13" s="39">
        <f>vagyon!D13/vagyon!D$32</f>
        <v>0.06461472497002009</v>
      </c>
      <c r="E13" s="39">
        <f>vagyon!E13/vagyon!E$32</f>
        <v>0.08415585070481166</v>
      </c>
      <c r="F13" s="39">
        <f>vagyon!F13/vagyon!F$32</f>
        <v>0.0803450961664965</v>
      </c>
      <c r="G13" s="39">
        <f>vagyon!G13/vagyon!G$32</f>
        <v>0.12109512542832568</v>
      </c>
      <c r="H13" s="5"/>
    </row>
    <row r="14" spans="1:8" ht="15">
      <c r="A14" s="27" t="s">
        <v>8</v>
      </c>
      <c r="B14" s="38">
        <f>vagyon!B14/vagyon!B$32</f>
        <v>0.44455489860214503</v>
      </c>
      <c r="C14" s="39">
        <f>vagyon!C14/vagyon!C$32</f>
        <v>0.16470450740533682</v>
      </c>
      <c r="D14" s="39">
        <f>vagyon!D14/vagyon!D$32</f>
        <v>0.6737144818024935</v>
      </c>
      <c r="E14" s="39">
        <f>vagyon!E14/vagyon!E$32</f>
        <v>0.3352590785123302</v>
      </c>
      <c r="F14" s="39">
        <f>vagyon!F14/vagyon!F$32</f>
        <v>0.8355876783833488</v>
      </c>
      <c r="G14" s="39">
        <f>vagyon!G14/vagyon!G$32</f>
        <v>0.7746091693481318</v>
      </c>
      <c r="H14" s="42"/>
    </row>
    <row r="15" spans="1:8" ht="15">
      <c r="A15" s="27" t="s">
        <v>9</v>
      </c>
      <c r="B15" s="38">
        <f>vagyon!B15/vagyon!B$32</f>
        <v>0.04754769945767807</v>
      </c>
      <c r="C15" s="39">
        <f>vagyon!C15/vagyon!C$32</f>
        <v>0.05411144956529523</v>
      </c>
      <c r="D15" s="39">
        <f>vagyon!D15/vagyon!D$32</f>
        <v>0.05459429587982396</v>
      </c>
      <c r="E15" s="39">
        <f>vagyon!E15/vagyon!E$32</f>
        <v>0.010712180792228418</v>
      </c>
      <c r="F15" s="39">
        <f>vagyon!F15/vagyon!F$32</f>
        <v>0.03124646844355631</v>
      </c>
      <c r="G15" s="39">
        <f>vagyon!G15/vagyon!G$32</f>
        <v>0.02165254904957722</v>
      </c>
      <c r="H15" s="5"/>
    </row>
    <row r="16" spans="1:8" ht="15">
      <c r="A16" s="27" t="s">
        <v>10</v>
      </c>
      <c r="B16" s="38">
        <f>vagyon!B16/vagyon!B$32</f>
        <v>0.05376316622666973</v>
      </c>
      <c r="C16" s="39">
        <f>vagyon!C16/vagyon!C$32</f>
        <v>0.03786866613128986</v>
      </c>
      <c r="D16" s="39">
        <f>vagyon!D16/vagyon!D$32</f>
        <v>0.08059598737420862</v>
      </c>
      <c r="E16" s="39">
        <f>vagyon!E16/vagyon!E$32</f>
        <v>0.16686591864736258</v>
      </c>
      <c r="F16" s="39">
        <f>vagyon!F16/vagyon!F$32</f>
        <v>0.007452683200797412</v>
      </c>
      <c r="G16" s="39">
        <f>vagyon!G16/vagyon!G$32</f>
        <v>0.014318372346494516</v>
      </c>
      <c r="H16" s="5"/>
    </row>
    <row r="17" spans="1:8" ht="15">
      <c r="A17" s="27" t="s">
        <v>23</v>
      </c>
      <c r="B17" s="38">
        <f>vagyon!B17/vagyon!B$32</f>
        <v>0.0446503481965071</v>
      </c>
      <c r="C17" s="39">
        <f>vagyon!C17/vagyon!C$32</f>
        <v>0.08776427816887863</v>
      </c>
      <c r="D17" s="39">
        <f>vagyon!D17/vagyon!D$32</f>
        <v>0.011555132302655218</v>
      </c>
      <c r="E17" s="39">
        <f>vagyon!E17/vagyon!E$32</f>
        <v>0.008142676640854316</v>
      </c>
      <c r="F17" s="39">
        <f>vagyon!F17/vagyon!F$32</f>
        <v>0.0008484525894885271</v>
      </c>
      <c r="G17" s="39">
        <f>vagyon!G17/vagyon!G$32</f>
        <v>2.7440273163821706E-05</v>
      </c>
      <c r="H17" s="5"/>
    </row>
    <row r="18" spans="1:8" ht="15.75" thickBot="1">
      <c r="A18" s="27" t="s">
        <v>11</v>
      </c>
      <c r="B18" s="38">
        <f>vagyon!B18/vagyon!B$32</f>
        <v>-0.0011310589377653885</v>
      </c>
      <c r="C18" s="39">
        <f>vagyon!C18/vagyon!C$32</f>
        <v>-0.0006989972276302229</v>
      </c>
      <c r="D18" s="39">
        <f>vagyon!D18/vagyon!D$32</f>
        <v>-0.0029339012608151287</v>
      </c>
      <c r="E18" s="39">
        <f>vagyon!E18/vagyon!E$32</f>
        <v>-0.0005712843049984642</v>
      </c>
      <c r="F18" s="39">
        <f>vagyon!F18/vagyon!F$32</f>
        <v>-2.9072353811994133E-05</v>
      </c>
      <c r="G18" s="39">
        <f>vagyon!G18/vagyon!G$32</f>
        <v>0.003301547001635507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0.010183147488463853</v>
      </c>
      <c r="C20" s="39">
        <f>vagyon!C20/vagyon!C$32</f>
        <v>0.021837778397872605</v>
      </c>
      <c r="D20" s="39">
        <f>vagyon!D20/vagyon!D$32</f>
        <v>8.459214889516816E-05</v>
      </c>
      <c r="E20" s="39">
        <f>vagyon!E20/vagyon!E$32</f>
        <v>0.0016244393733519933</v>
      </c>
      <c r="F20" s="39">
        <f>vagyon!F20/vagyon!F$32</f>
        <v>4.90847098003275E-06</v>
      </c>
      <c r="G20" s="39">
        <f>vagyon!G20/vagyon!G$32</f>
        <v>1.1752815089231793E-06</v>
      </c>
      <c r="H20" s="5"/>
    </row>
    <row r="21" spans="1:8" ht="15">
      <c r="A21" s="27" t="s">
        <v>7</v>
      </c>
      <c r="B21" s="38">
        <f>vagyon!B21/vagyon!B$32</f>
        <v>0.00037390030856259055</v>
      </c>
      <c r="C21" s="39">
        <f>vagyon!C21/vagyon!C$32</f>
        <v>0.0004854506599437918</v>
      </c>
      <c r="D21" s="39">
        <f>vagyon!D21/vagyon!D$32</f>
        <v>0.0002120718009576494</v>
      </c>
      <c r="E21" s="39">
        <f>vagyon!E21/vagyon!E$32</f>
        <v>0</v>
      </c>
      <c r="F21" s="39">
        <f>vagyon!F21/vagyon!F$32</f>
        <v>0.00027825621423536957</v>
      </c>
      <c r="G21" s="39">
        <f>vagyon!G21/vagyon!G$32</f>
        <v>0.0010802534146219127</v>
      </c>
      <c r="H21" s="5"/>
    </row>
    <row r="22" spans="1:8" ht="15">
      <c r="A22" s="27" t="s">
        <v>8</v>
      </c>
      <c r="B22" s="38">
        <f>vagyon!B22/vagyon!B$32</f>
        <v>0.006427276844345268</v>
      </c>
      <c r="C22" s="39">
        <f>vagyon!C22/vagyon!C$32</f>
        <v>0.005070412914634737</v>
      </c>
      <c r="D22" s="39">
        <f>vagyon!D22/vagyon!D$32</f>
        <v>0.0017221775231707403</v>
      </c>
      <c r="E22" s="39">
        <f>vagyon!E22/vagyon!E$32</f>
        <v>0.015246889828608133</v>
      </c>
      <c r="F22" s="39">
        <f>vagyon!F22/vagyon!F$32</f>
        <v>0.0022662432819716954</v>
      </c>
      <c r="G22" s="39">
        <f>vagyon!G22/vagyon!G$32</f>
        <v>0.052913882711281564</v>
      </c>
      <c r="H22" s="5"/>
    </row>
    <row r="23" spans="1:8" ht="15">
      <c r="A23" s="27" t="s">
        <v>9</v>
      </c>
      <c r="B23" s="38">
        <f>vagyon!B23/vagyon!B$32</f>
        <v>0.008866267037330644</v>
      </c>
      <c r="C23" s="39">
        <f>vagyon!C23/vagyon!C$32</f>
        <v>0.010878448162079201</v>
      </c>
      <c r="D23" s="39">
        <f>vagyon!D23/vagyon!D$32</f>
        <v>0.0038816138841692247</v>
      </c>
      <c r="E23" s="39">
        <f>vagyon!E23/vagyon!E$32</f>
        <v>0.04114605048670274</v>
      </c>
      <c r="F23" s="39">
        <f>vagyon!F23/vagyon!F$32</f>
        <v>0.002195428453296956</v>
      </c>
      <c r="G23" s="39">
        <f>vagyon!G23/vagyon!G$32</f>
        <v>0.0011588240034056546</v>
      </c>
      <c r="H23" s="5"/>
    </row>
    <row r="24" spans="1:8" ht="15">
      <c r="A24" s="27" t="s">
        <v>10</v>
      </c>
      <c r="B24" s="38">
        <f>vagyon!B24/vagyon!B$32</f>
        <v>0.08844208459864084</v>
      </c>
      <c r="C24" s="39">
        <f>vagyon!C24/vagyon!C$32</f>
        <v>0.08193629596231054</v>
      </c>
      <c r="D24" s="39">
        <f>vagyon!D24/vagyon!D$32</f>
        <v>0.10580244799118617</v>
      </c>
      <c r="E24" s="39">
        <f>vagyon!E24/vagyon!E$32</f>
        <v>0.2742819677966527</v>
      </c>
      <c r="F24" s="39">
        <f>vagyon!F24/vagyon!F$32</f>
        <v>0.013556246424769125</v>
      </c>
      <c r="G24" s="39">
        <f>vagyon!G24/vagyon!G$32</f>
        <v>0.006799061103306649</v>
      </c>
      <c r="H24" s="5"/>
    </row>
    <row r="25" spans="1:8" ht="15">
      <c r="A25" s="27" t="s">
        <v>23</v>
      </c>
      <c r="B25" s="38">
        <f>vagyon!B25/vagyon!B$32</f>
        <v>0.006034155595345151</v>
      </c>
      <c r="C25" s="39">
        <f>vagyon!C25/vagyon!C$32</f>
        <v>0.01277491368842409</v>
      </c>
      <c r="D25" s="39">
        <f>vagyon!D25/vagyon!D$32</f>
        <v>0.0002920040283647237</v>
      </c>
      <c r="E25" s="39">
        <f>vagyon!E25/vagyon!E$32</f>
        <v>0</v>
      </c>
      <c r="F25" s="39">
        <f>vagyon!F25/vagyon!F$32</f>
        <v>0.00044448719936299294</v>
      </c>
      <c r="G25" s="39">
        <f>vagyon!G25/vagyon!G$32</f>
        <v>0</v>
      </c>
      <c r="H25" s="5"/>
    </row>
    <row r="26" spans="1:8" ht="15.75" thickBot="1">
      <c r="A26" s="32" t="s">
        <v>11</v>
      </c>
      <c r="B26" s="38">
        <f>vagyon!B26/vagyon!B$32</f>
        <v>0.004103232607361648</v>
      </c>
      <c r="C26" s="39">
        <f>vagyon!C26/vagyon!C$32</f>
        <v>-0.0004837049304305337</v>
      </c>
      <c r="D26" s="39">
        <f>vagyon!D26/vagyon!D$32</f>
        <v>0.0036676581988743183</v>
      </c>
      <c r="E26" s="39">
        <f>vagyon!E26/vagyon!E$32</f>
        <v>0.05652345439413277</v>
      </c>
      <c r="F26" s="39">
        <f>vagyon!F26/vagyon!F$32</f>
        <v>0</v>
      </c>
      <c r="G26" s="39">
        <f>vagyon!G26/vagyon!G$32</f>
        <v>-5.789657164880998E-07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0.005152486417738782</v>
      </c>
      <c r="C28" s="39">
        <f>vagyon!C28/vagyon!C$32</f>
        <v>0.007949209008341153</v>
      </c>
      <c r="D28" s="39">
        <f>vagyon!D28/vagyon!D$32</f>
        <v>0.004279093445187741</v>
      </c>
      <c r="E28" s="39">
        <f>vagyon!E28/vagyon!E$32</f>
        <v>0</v>
      </c>
      <c r="F28" s="39">
        <f>vagyon!F28/vagyon!F$32</f>
        <v>0</v>
      </c>
      <c r="G28" s="39">
        <f>vagyon!G28/vagyon!G$32</f>
        <v>0.0030931059270660807</v>
      </c>
      <c r="H28" s="5"/>
    </row>
    <row r="29" spans="1:8" ht="14.25">
      <c r="A29" s="33" t="s">
        <v>14</v>
      </c>
      <c r="B29" s="38">
        <f>vagyon!B29/vagyon!B$32</f>
        <v>0.06995486260541005</v>
      </c>
      <c r="C29" s="39">
        <f>vagyon!C29/vagyon!C$32</f>
        <v>0.06601633497470973</v>
      </c>
      <c r="D29" s="39">
        <f>vagyon!D29/vagyon!D$32</f>
        <v>0.09576180536874851</v>
      </c>
      <c r="E29" s="39">
        <f>vagyon!E29/vagyon!E$32</f>
        <v>0.08931487803116132</v>
      </c>
      <c r="F29" s="39">
        <f>vagyon!F29/vagyon!F$32</f>
        <v>0.007605298632464956</v>
      </c>
      <c r="G29" s="39">
        <f>vagyon!G29/vagyon!G$32</f>
        <v>0.07511052164411353</v>
      </c>
      <c r="H29" s="42"/>
    </row>
    <row r="30" spans="1:8" ht="14.25">
      <c r="A30" s="33" t="s">
        <v>15</v>
      </c>
      <c r="B30" s="38">
        <f>vagyon!B30/vagyon!B$32</f>
        <v>0.04570999655929889</v>
      </c>
      <c r="C30" s="39">
        <f>vagyon!C30/vagyon!C$32</f>
        <v>0.04473069914103665</v>
      </c>
      <c r="D30" s="39">
        <f>vagyon!D30/vagyon!D$32</f>
        <v>0.018926417094808634</v>
      </c>
      <c r="E30" s="39">
        <f>vagyon!E30/vagyon!E$32</f>
        <v>0.3201018417588394</v>
      </c>
      <c r="F30" s="39">
        <f>vagyon!F30/vagyon!F$32</f>
        <v>0.008557837058650236</v>
      </c>
      <c r="G30" s="39">
        <f>vagyon!G30/vagyon!G$32</f>
        <v>0.002789498694778803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1.0000000000000004</v>
      </c>
      <c r="C32" s="38">
        <f t="shared" si="0"/>
        <v>0.9999999999999999</v>
      </c>
      <c r="D32" s="38">
        <f t="shared" si="0"/>
        <v>1.0000000000000002</v>
      </c>
      <c r="E32" s="38">
        <f t="shared" si="0"/>
        <v>1</v>
      </c>
      <c r="F32" s="38">
        <f t="shared" si="0"/>
        <v>1.0000000000000002</v>
      </c>
      <c r="G32" s="38">
        <f t="shared" si="0"/>
        <v>1.0000000000000002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0.7109375" style="0" customWidth="1"/>
    <col min="8" max="8" width="7.140625" style="0" customWidth="1"/>
  </cols>
  <sheetData>
    <row r="1" spans="1:8" ht="23.25" thickBot="1">
      <c r="A1" s="55" t="s">
        <v>16</v>
      </c>
      <c r="B1" s="56"/>
      <c r="C1" s="56"/>
      <c r="D1" s="56"/>
      <c r="E1" s="56"/>
      <c r="F1" s="56"/>
      <c r="G1" s="56"/>
      <c r="H1" s="57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8" t="s">
        <v>24</v>
      </c>
      <c r="F3" s="58"/>
      <c r="G3" s="58"/>
      <c r="H3" s="59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5" t="s">
        <v>20</v>
      </c>
      <c r="C8" s="65"/>
      <c r="D8" s="65"/>
      <c r="E8" s="65"/>
      <c r="F8" s="65"/>
      <c r="G8" s="65"/>
      <c r="H8" s="68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0.9999999999999999</v>
      </c>
      <c r="C12" s="39">
        <f>vagyon!C12/vagyon!$B12</f>
        <v>0.9718535561397901</v>
      </c>
      <c r="D12" s="39">
        <f>vagyon!D12/vagyon!$B12</f>
        <v>0.004465182460585781</v>
      </c>
      <c r="E12" s="39">
        <f>vagyon!E12/vagyon!$B12</f>
        <v>0.002394499045639511</v>
      </c>
      <c r="F12" s="39">
        <f>vagyon!F12/vagyon!$B12</f>
        <v>0.020390260212390796</v>
      </c>
      <c r="G12" s="39">
        <f>vagyon!G12/vagyon!$B12</f>
        <v>0.0008965021415937843</v>
      </c>
      <c r="H12" s="5"/>
    </row>
    <row r="13" spans="1:8" ht="15">
      <c r="A13" s="27" t="s">
        <v>7</v>
      </c>
      <c r="B13" s="38">
        <f t="shared" si="0"/>
        <v>1</v>
      </c>
      <c r="C13" s="39">
        <f>vagyon!C13/vagyon!$B13</f>
        <v>0.6919207061853816</v>
      </c>
      <c r="D13" s="39">
        <f>vagyon!D13/vagyon!$B13</f>
        <v>0.15504455909349163</v>
      </c>
      <c r="E13" s="39">
        <f>vagyon!E13/vagyon!$B13</f>
        <v>0.03597280533941667</v>
      </c>
      <c r="F13" s="39">
        <f>vagyon!F13/vagyon!$B13</f>
        <v>0.074949557337321</v>
      </c>
      <c r="G13" s="39">
        <f>vagyon!G13/vagyon!$B13</f>
        <v>0.04211237204438907</v>
      </c>
      <c r="H13" s="5"/>
    </row>
    <row r="14" spans="1:8" ht="15">
      <c r="A14" s="27" t="s">
        <v>8</v>
      </c>
      <c r="B14" s="38">
        <f t="shared" si="0"/>
        <v>1</v>
      </c>
      <c r="C14" s="39">
        <f>vagyon!C14/vagyon!$B14</f>
        <v>0.1707548988625001</v>
      </c>
      <c r="D14" s="39">
        <f>vagyon!D14/vagyon!$B14</f>
        <v>0.47727620289246553</v>
      </c>
      <c r="E14" s="39">
        <f>vagyon!E14/vagyon!$B14</f>
        <v>0.04230964758394821</v>
      </c>
      <c r="F14" s="39">
        <f>vagyon!F14/vagyon!$B14</f>
        <v>0.23012859836715147</v>
      </c>
      <c r="G14" s="39">
        <f>vagyon!G14/vagyon!$B14</f>
        <v>0.07953065229393473</v>
      </c>
      <c r="H14" s="5"/>
    </row>
    <row r="15" spans="1:8" ht="15">
      <c r="A15" s="27" t="s">
        <v>9</v>
      </c>
      <c r="B15" s="38">
        <f t="shared" si="0"/>
        <v>0.9999999999999999</v>
      </c>
      <c r="C15" s="39">
        <f>vagyon!C15/vagyon!$B15</f>
        <v>0.5245087614694056</v>
      </c>
      <c r="D15" s="39">
        <f>vagyon!D15/vagyon!$B15</f>
        <v>0.36160719104053113</v>
      </c>
      <c r="E15" s="39">
        <f>vagyon!E15/vagyon!$B15</f>
        <v>0.012639580083794356</v>
      </c>
      <c r="F15" s="39">
        <f>vagyon!F15/vagyon!$B15</f>
        <v>0.0804591417537489</v>
      </c>
      <c r="G15" s="39">
        <f>vagyon!G15/vagyon!$B15</f>
        <v>0.02078532565251989</v>
      </c>
      <c r="H15" s="5"/>
    </row>
    <row r="16" spans="1:8" ht="15">
      <c r="A16" s="27" t="s">
        <v>10</v>
      </c>
      <c r="B16" s="38">
        <f t="shared" si="0"/>
        <v>0.9999999999999999</v>
      </c>
      <c r="C16" s="39">
        <f>vagyon!C16/vagyon!$B16</f>
        <v>0.3246297060610479</v>
      </c>
      <c r="D16" s="39">
        <f>vagyon!D16/vagyon!$B16</f>
        <v>0.47211508917769796</v>
      </c>
      <c r="E16" s="39">
        <f>vagyon!E16/vagyon!$B16</f>
        <v>0.174127380802285</v>
      </c>
      <c r="F16" s="39">
        <f>vagyon!F16/vagyon!$B16</f>
        <v>0.01697195175432489</v>
      </c>
      <c r="G16" s="39">
        <f>vagyon!G16/vagyon!$B16</f>
        <v>0.012155872204644189</v>
      </c>
      <c r="H16" s="5"/>
    </row>
    <row r="17" spans="1:8" ht="15">
      <c r="A17" s="27" t="s">
        <v>23</v>
      </c>
      <c r="B17" s="38">
        <f>SUM(C17:G17)</f>
        <v>0.9999999999999998</v>
      </c>
      <c r="C17" s="39">
        <f>vagyon!C17/vagyon!$B17</f>
        <v>0.9059120221286205</v>
      </c>
      <c r="D17" s="39">
        <f>vagyon!D17/vagyon!$B17</f>
        <v>0.08150220726872315</v>
      </c>
      <c r="E17" s="39">
        <f>vagyon!E17/vagyon!$B17</f>
        <v>0.010231200596239219</v>
      </c>
      <c r="F17" s="39">
        <f>vagyon!F17/vagyon!$B17</f>
        <v>0.002326519488044101</v>
      </c>
      <c r="G17" s="39">
        <f>vagyon!G17/vagyon!$B17</f>
        <v>2.805051837287294E-05</v>
      </c>
      <c r="H17" s="5"/>
    </row>
    <row r="18" spans="1:8" ht="15.75" thickBot="1">
      <c r="A18" s="27" t="s">
        <v>11</v>
      </c>
      <c r="B18" s="38">
        <f t="shared" si="0"/>
        <v>1.0000000000000002</v>
      </c>
      <c r="C18" s="39">
        <f>vagyon!C18/vagyon!$B18</f>
        <v>0.28482840976352203</v>
      </c>
      <c r="D18" s="39">
        <f>vagyon!D18/vagyon!$B18</f>
        <v>0.8169200514595663</v>
      </c>
      <c r="E18" s="39">
        <f>vagyon!E18/vagyon!$B18</f>
        <v>0.02833683346924192</v>
      </c>
      <c r="F18" s="39">
        <f>vagyon!F18/vagyon!$B18</f>
        <v>0.003147015809774313</v>
      </c>
      <c r="G18" s="39">
        <f>vagyon!G18/vagyon!$B18</f>
        <v>-0.1332323105021045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0.9999999999999999</v>
      </c>
      <c r="C20" s="39">
        <f>vagyon!C20/vagyon!$B20</f>
        <v>0.9883698946568882</v>
      </c>
      <c r="D20" s="39">
        <f>vagyon!D20/vagyon!$B20</f>
        <v>0.002616178195672642</v>
      </c>
      <c r="E20" s="39">
        <f>vagyon!E20/vagyon!$B20</f>
        <v>0.008949643470564027</v>
      </c>
      <c r="F20" s="39">
        <f>vagyon!F20/vagyon!$B20</f>
        <v>5.90157810213101E-05</v>
      </c>
      <c r="G20" s="39">
        <f>vagyon!G20/vagyon!$B20</f>
        <v>5.267895853760199E-06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0.5983872896620708</v>
      </c>
      <c r="D21" s="39">
        <f>vagyon!D21/vagyon!$B21</f>
        <v>0.17862670993271185</v>
      </c>
      <c r="E21" s="39">
        <f>vagyon!E21/vagyon!$B21</f>
        <v>0</v>
      </c>
      <c r="F21" s="39">
        <f>vagyon!F21/vagyon!$B21</f>
        <v>0.09111565758125999</v>
      </c>
      <c r="G21" s="39">
        <f>vagyon!G21/vagyon!$B21</f>
        <v>0.1318703428239574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0.3635878893824887</v>
      </c>
      <c r="D22" s="39">
        <f>vagyon!D22/vagyon!$B22</f>
        <v>0.08438596247610827</v>
      </c>
      <c r="E22" s="39">
        <f>vagyon!E22/vagyon!$B22</f>
        <v>0.13308788285599565</v>
      </c>
      <c r="F22" s="39">
        <f>vagyon!F22/vagyon!$B22</f>
        <v>0.04317014308619144</v>
      </c>
      <c r="G22" s="39">
        <f>vagyon!G22/vagyon!$B22</f>
        <v>0.3757681221992159</v>
      </c>
      <c r="H22" s="5"/>
    </row>
    <row r="23" spans="1:8" ht="15">
      <c r="A23" s="27" t="s">
        <v>9</v>
      </c>
      <c r="B23" s="38">
        <f t="shared" si="1"/>
        <v>0.9999999999999998</v>
      </c>
      <c r="C23" s="39">
        <f>vagyon!C23/vagyon!$B23</f>
        <v>0.565482575110818</v>
      </c>
      <c r="D23" s="39">
        <f>vagyon!D23/vagyon!$B23</f>
        <v>0.13787668195828787</v>
      </c>
      <c r="E23" s="39">
        <f>vagyon!E23/vagyon!$B23</f>
        <v>0.26035840859951026</v>
      </c>
      <c r="F23" s="39">
        <f>vagyon!F23/vagyon!$B23</f>
        <v>0.0303167363098932</v>
      </c>
      <c r="G23" s="39">
        <f>vagyon!G23/vagyon!$B23</f>
        <v>0.005965598021490454</v>
      </c>
      <c r="H23" s="5"/>
    </row>
    <row r="24" spans="1:8" ht="15">
      <c r="A24" s="27" t="s">
        <v>10</v>
      </c>
      <c r="B24" s="38">
        <f t="shared" si="1"/>
        <v>1</v>
      </c>
      <c r="C24" s="39">
        <f>vagyon!C24/vagyon!$B24</f>
        <v>0.4269828626960014</v>
      </c>
      <c r="D24" s="39">
        <f>vagyon!D24/vagyon!$B24</f>
        <v>0.376752414290605</v>
      </c>
      <c r="E24" s="39">
        <f>vagyon!E24/vagyon!$B24</f>
        <v>0.1739893025555407</v>
      </c>
      <c r="F24" s="39">
        <f>vagyon!F24/vagyon!$B24</f>
        <v>0.01876655040589699</v>
      </c>
      <c r="G24" s="39">
        <f>vagyon!G24/vagyon!$B24</f>
        <v>0.003508870051955897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0.9757410082619152</v>
      </c>
      <c r="D25" s="39">
        <f>vagyon!D25/vagyon!$B25</f>
        <v>0.015240234041894842</v>
      </c>
      <c r="E25" s="39">
        <f>vagyon!E25/vagyon!$B25</f>
        <v>0</v>
      </c>
      <c r="F25" s="39">
        <f>vagyon!F25/vagyon!$B25</f>
        <v>0.009018757696189875</v>
      </c>
      <c r="G25" s="39">
        <f>vagyon!G25/vagyon!$B25</f>
        <v>0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-0.054330970743778635</v>
      </c>
      <c r="D26" s="39">
        <f>vagyon!D26/vagyon!$B26</f>
        <v>0.2815023446495921</v>
      </c>
      <c r="E26" s="39">
        <f>vagyon!E26/vagyon!$B26</f>
        <v>0.7728350663633922</v>
      </c>
      <c r="F26" s="39">
        <f>vagyon!F26/vagyon!$B26</f>
        <v>0</v>
      </c>
      <c r="G26" s="39">
        <f>vagyon!G26/vagyon!$B26</f>
        <v>-6.440269205726704E-06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</v>
      </c>
      <c r="C28" s="39">
        <f>vagyon!C28/vagyon!$B28</f>
        <v>0.7110500122556604</v>
      </c>
      <c r="D28" s="39">
        <f>vagyon!D28/vagyon!$B28</f>
        <v>0.2615496921144819</v>
      </c>
      <c r="E28" s="39">
        <f>vagyon!E28/vagyon!$B28</f>
        <v>0</v>
      </c>
      <c r="F28" s="39">
        <f>vagyon!F28/vagyon!$B28</f>
        <v>0</v>
      </c>
      <c r="G28" s="39">
        <f>vagyon!G28/vagyon!$B28</f>
        <v>0.02740029562985766</v>
      </c>
      <c r="H28" s="5"/>
    </row>
    <row r="29" spans="1:8" ht="14.25">
      <c r="A29" s="33" t="s">
        <v>14</v>
      </c>
      <c r="B29" s="38">
        <f>SUM(C29:G29)</f>
        <v>0.9999999999999999</v>
      </c>
      <c r="C29" s="39">
        <f>vagyon!C29/vagyon!$B29</f>
        <v>0.4349372356212947</v>
      </c>
      <c r="D29" s="39">
        <f>vagyon!D29/vagyon!$B29</f>
        <v>0.4311155773615723</v>
      </c>
      <c r="E29" s="39">
        <f>vagyon!E29/vagyon!$B29</f>
        <v>0.07162921020970762</v>
      </c>
      <c r="F29" s="39">
        <f>vagyon!F29/vagyon!$B29</f>
        <v>0.013310743947474868</v>
      </c>
      <c r="G29" s="39">
        <f>vagyon!G29/vagyon!$B29</f>
        <v>0.049007232859950366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0.45101146856558094</v>
      </c>
      <c r="D30" s="39">
        <f>vagyon!D30/vagyon!$B30</f>
        <v>0.13039967720422463</v>
      </c>
      <c r="E30" s="39">
        <f>vagyon!E30/vagyon!$B30</f>
        <v>0.39288119800849447</v>
      </c>
      <c r="F30" s="39">
        <f>vagyon!F30/vagyon!$B30</f>
        <v>0.02292222598966041</v>
      </c>
      <c r="G30" s="39">
        <f>vagyon!G30/vagyon!$B30</f>
        <v>0.0027854302320395566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0.46088554554748384</v>
      </c>
      <c r="D32" s="38">
        <f>vagyon!D32/vagyon!$B32</f>
        <v>0.31493381797940667</v>
      </c>
      <c r="E32" s="38">
        <f>vagyon!E32/vagyon!$B32</f>
        <v>0.056102764390563185</v>
      </c>
      <c r="F32" s="38">
        <f>vagyon!F32/vagyon!$B32</f>
        <v>0.12243454320735883</v>
      </c>
      <c r="G32" s="38">
        <f>vagyon!G32/vagyon!$B32</f>
        <v>0.045643328875187524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H1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4" width="11.7109375" style="0" customWidth="1"/>
    <col min="5" max="7" width="10.7109375" style="0" customWidth="1"/>
    <col min="8" max="8" width="7.140625" style="0" customWidth="1"/>
  </cols>
  <sheetData>
    <row r="1" spans="1:8" ht="23.25" thickBot="1">
      <c r="A1" s="55" t="s">
        <v>16</v>
      </c>
      <c r="B1" s="56"/>
      <c r="C1" s="56"/>
      <c r="D1" s="56"/>
      <c r="E1" s="56"/>
      <c r="F1" s="56"/>
      <c r="G1" s="56"/>
      <c r="H1" s="57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8" t="s">
        <v>24</v>
      </c>
      <c r="F3" s="58"/>
      <c r="G3" s="58"/>
      <c r="H3" s="59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9" t="s">
        <v>17</v>
      </c>
      <c r="C8" s="69"/>
      <c r="D8" s="69"/>
      <c r="E8" s="69"/>
      <c r="F8" s="69"/>
      <c r="G8" s="69"/>
      <c r="H8" s="70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-0.00287988886656787</v>
      </c>
      <c r="C12" s="41">
        <v>0.01331642079221873</v>
      </c>
      <c r="D12" s="41">
        <v>-0.6730804053136704</v>
      </c>
      <c r="E12" s="41">
        <v>0.011632904879049777</v>
      </c>
      <c r="F12" s="41">
        <v>-0.19019374633254982</v>
      </c>
      <c r="G12" s="41">
        <v>-0.6554156857922933</v>
      </c>
      <c r="H12" s="5"/>
    </row>
    <row r="13" spans="1:8" ht="15">
      <c r="A13" s="27" t="s">
        <v>7</v>
      </c>
      <c r="B13" s="40">
        <v>-0.045140455872984875</v>
      </c>
      <c r="C13" s="41">
        <v>0.058147834242388896</v>
      </c>
      <c r="D13" s="41">
        <v>-0.18670105575239404</v>
      </c>
      <c r="E13" s="41">
        <v>-0.0404191793800297</v>
      </c>
      <c r="F13" s="41">
        <v>-0.24779614692484853</v>
      </c>
      <c r="G13" s="41">
        <v>-0.3581593230950716</v>
      </c>
      <c r="H13" s="5"/>
    </row>
    <row r="14" spans="1:8" ht="15">
      <c r="A14" s="27" t="s">
        <v>8</v>
      </c>
      <c r="B14" s="40">
        <v>-0.03891951194439014</v>
      </c>
      <c r="C14" s="41">
        <v>-0.16159834953301844</v>
      </c>
      <c r="D14" s="41">
        <v>-0.003283011513361078</v>
      </c>
      <c r="E14" s="41">
        <v>-0.020908265227584266</v>
      </c>
      <c r="F14" s="41">
        <v>-0.03816329869442636</v>
      </c>
      <c r="G14" s="41">
        <v>0.053282288109017584</v>
      </c>
      <c r="H14" s="5"/>
    </row>
    <row r="15" spans="1:8" ht="15">
      <c r="A15" s="27" t="s">
        <v>9</v>
      </c>
      <c r="B15" s="40">
        <v>0.061079001187523074</v>
      </c>
      <c r="C15" s="41">
        <v>0.07275548714806312</v>
      </c>
      <c r="D15" s="41">
        <v>0.08500615648833154</v>
      </c>
      <c r="E15" s="41">
        <v>0.09121565758010819</v>
      </c>
      <c r="F15" s="41">
        <v>-0.08549001058421646</v>
      </c>
      <c r="G15" s="41">
        <v>0.006034313102327937</v>
      </c>
      <c r="H15" s="5"/>
    </row>
    <row r="16" spans="1:8" ht="15">
      <c r="A16" s="27" t="s">
        <v>10</v>
      </c>
      <c r="B16" s="40">
        <v>0.20727529607815653</v>
      </c>
      <c r="C16" s="41">
        <v>0.228316682298783</v>
      </c>
      <c r="D16" s="41">
        <v>0.33818977865329525</v>
      </c>
      <c r="E16" s="41">
        <v>-0.04809194513921711</v>
      </c>
      <c r="F16" s="41">
        <v>0.1412438257295523</v>
      </c>
      <c r="G16" s="41">
        <v>-0.09459406056749875</v>
      </c>
      <c r="H16" s="5"/>
    </row>
    <row r="17" spans="1:8" ht="15">
      <c r="A17" s="27" t="s">
        <v>23</v>
      </c>
      <c r="B17" s="40">
        <v>-0.08348907800761918</v>
      </c>
      <c r="C17" s="41">
        <v>-0.10272732841366561</v>
      </c>
      <c r="D17" s="41">
        <v>0.07838381336483513</v>
      </c>
      <c r="E17" s="41">
        <v>2.183364471131073</v>
      </c>
      <c r="F17" s="41">
        <v>0.0338399999878467</v>
      </c>
      <c r="G17" s="41">
        <v>-0.9337779798805328</v>
      </c>
      <c r="H17" s="5"/>
    </row>
    <row r="18" spans="1:8" ht="15.75" thickBot="1">
      <c r="A18" s="27" t="s">
        <v>11</v>
      </c>
      <c r="B18" s="40">
        <v>-1.6056318773736273</v>
      </c>
      <c r="C18" s="41">
        <v>-17.81576676723059</v>
      </c>
      <c r="D18" s="41">
        <v>-1.5794785089099173</v>
      </c>
      <c r="E18" s="41">
        <v>-11.20281690140845</v>
      </c>
      <c r="F18" s="41">
        <v>-1.0489161827744504</v>
      </c>
      <c r="G18" s="41">
        <v>-0.1533670534574959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0.2933776524303542</v>
      </c>
      <c r="C20" s="41">
        <v>0.35631079301559443</v>
      </c>
      <c r="D20" s="41">
        <v>0.35049747962374855</v>
      </c>
      <c r="E20" s="41">
        <v>-0.7894768573884368</v>
      </c>
      <c r="F20" s="41">
        <v>45.40543704407359</v>
      </c>
      <c r="G20" s="41">
        <v>37.95328065185801</v>
      </c>
      <c r="H20" s="5"/>
    </row>
    <row r="21" spans="1:8" ht="15">
      <c r="A21" s="27" t="s">
        <v>7</v>
      </c>
      <c r="B21" s="40">
        <v>-0.7105585869272466</v>
      </c>
      <c r="C21" s="41">
        <v>1.3338083231930393</v>
      </c>
      <c r="D21" s="41">
        <v>-0.9441535181525256</v>
      </c>
      <c r="E21" s="41"/>
      <c r="F21" s="41"/>
      <c r="G21" s="41"/>
      <c r="H21" s="5"/>
    </row>
    <row r="22" spans="1:8" ht="15">
      <c r="A22" s="27" t="s">
        <v>8</v>
      </c>
      <c r="B22" s="40">
        <v>0.0012247534513722957</v>
      </c>
      <c r="C22" s="41">
        <v>0.6066854722956931</v>
      </c>
      <c r="D22" s="41">
        <v>-0.17680959611498193</v>
      </c>
      <c r="E22" s="41">
        <v>0.056945274557879566</v>
      </c>
      <c r="F22" s="41">
        <v>1.1780119071816935</v>
      </c>
      <c r="G22" s="41">
        <v>-0.28320076161712326</v>
      </c>
      <c r="H22" s="5"/>
    </row>
    <row r="23" spans="1:8" ht="15">
      <c r="A23" s="27" t="s">
        <v>9</v>
      </c>
      <c r="B23" s="40">
        <v>0.12830374237489295</v>
      </c>
      <c r="C23" s="41">
        <v>0.5954163977861608</v>
      </c>
      <c r="D23" s="41">
        <v>-0.5170194313070489</v>
      </c>
      <c r="E23" s="41">
        <v>0.24933243328678212</v>
      </c>
      <c r="F23" s="41">
        <v>0.026193170288444367</v>
      </c>
      <c r="G23" s="41">
        <v>-0.29257045719581454</v>
      </c>
      <c r="H23" s="5"/>
    </row>
    <row r="24" spans="1:8" ht="15">
      <c r="A24" s="27" t="s">
        <v>10</v>
      </c>
      <c r="B24" s="40">
        <v>0.3110365237118926</v>
      </c>
      <c r="C24" s="41">
        <v>0.5250993315800296</v>
      </c>
      <c r="D24" s="41">
        <v>0.15571588753500887</v>
      </c>
      <c r="E24" s="41">
        <v>0.27578160441619914</v>
      </c>
      <c r="F24" s="41">
        <v>0.06162104612631958</v>
      </c>
      <c r="G24" s="41">
        <v>0.2813747084714495</v>
      </c>
      <c r="H24" s="5"/>
    </row>
    <row r="25" spans="1:8" ht="15">
      <c r="A25" s="27" t="s">
        <v>23</v>
      </c>
      <c r="B25" s="40">
        <v>0.07191495883520327</v>
      </c>
      <c r="C25" s="41">
        <v>0.07706375832136136</v>
      </c>
      <c r="D25" s="41">
        <v>-0.22007504690431523</v>
      </c>
      <c r="E25" s="41"/>
      <c r="F25" s="41"/>
      <c r="G25" s="41">
        <v>-1</v>
      </c>
      <c r="H25" s="5"/>
    </row>
    <row r="26" spans="1:8" ht="15.75" thickBot="1">
      <c r="A26" s="32" t="s">
        <v>11</v>
      </c>
      <c r="B26" s="40">
        <v>-0.535395754462374</v>
      </c>
      <c r="C26" s="41">
        <v>-1.0282660565358333</v>
      </c>
      <c r="D26" s="41">
        <v>0.22378836656772094</v>
      </c>
      <c r="E26" s="41"/>
      <c r="F26" s="41"/>
      <c r="G26" s="41">
        <v>-1.0297585025355456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1.1017829564025878</v>
      </c>
      <c r="C28" s="41">
        <v>0.6930311340245077</v>
      </c>
      <c r="D28" s="41">
        <v>5.343463400642182</v>
      </c>
      <c r="E28" s="41"/>
      <c r="F28" s="41"/>
      <c r="G28" s="41">
        <v>0.8807552419426563</v>
      </c>
      <c r="H28" s="5"/>
    </row>
    <row r="29" spans="1:8" ht="14.25">
      <c r="A29" s="33" t="s">
        <v>14</v>
      </c>
      <c r="B29" s="40">
        <v>0.07885773343037195</v>
      </c>
      <c r="C29" s="41">
        <v>0.11030511362604889</v>
      </c>
      <c r="D29" s="41">
        <v>0.033452922762631676</v>
      </c>
      <c r="E29" s="41">
        <v>0.16776972314618344</v>
      </c>
      <c r="F29" s="41">
        <v>0.12893243539021482</v>
      </c>
      <c r="G29" s="41">
        <v>0.09173706420722572</v>
      </c>
      <c r="H29" s="5"/>
    </row>
    <row r="30" spans="1:8" ht="14.25">
      <c r="A30" s="33" t="s">
        <v>15</v>
      </c>
      <c r="B30" s="40">
        <v>0.2222253042276905</v>
      </c>
      <c r="C30" s="41">
        <v>0.06808971777266315</v>
      </c>
      <c r="D30" s="41">
        <v>0.19437449327231215</v>
      </c>
      <c r="E30" s="41">
        <v>0.532327955310991</v>
      </c>
      <c r="F30" s="41">
        <v>1.0489876473681612</v>
      </c>
      <c r="G30" s="41">
        <v>-0.854619210162694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-0.0006858992901538352</v>
      </c>
      <c r="C32" s="40">
        <v>0.006859935128686212</v>
      </c>
      <c r="D32" s="40">
        <v>0.002676154321893831</v>
      </c>
      <c r="E32" s="40">
        <v>0.11800537566662306</v>
      </c>
      <c r="F32" s="40">
        <v>-0.06145599943488089</v>
      </c>
      <c r="G32" s="40">
        <v>-0.05333708803554149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2006-07-26T09:40:59Z</dcterms:modified>
  <cp:category/>
  <cp:version/>
  <cp:contentType/>
  <cp:contentStatus/>
</cp:coreProperties>
</file>