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tabRatio="717" activeTab="0"/>
  </bookViews>
  <sheets>
    <sheet name="1" sheetId="1" r:id="rId1"/>
    <sheet name="2" sheetId="2" r:id="rId2"/>
  </sheets>
  <definedNames>
    <definedName name="_xlnm.Print_Area" localSheetId="0">'1'!$A$1:$H$69</definedName>
    <definedName name="_xlnm.Print_Area" localSheetId="1">'2'!$A$1:$H$68</definedName>
  </definedNames>
  <calcPr fullCalcOnLoad="1"/>
</workbook>
</file>

<file path=xl/sharedStrings.xml><?xml version="1.0" encoding="utf-8"?>
<sst xmlns="http://schemas.openxmlformats.org/spreadsheetml/2006/main" count="110" uniqueCount="62">
  <si>
    <t>Number of funds and asset under management</t>
  </si>
  <si>
    <t>Number of funds</t>
  </si>
  <si>
    <t>Type of funds</t>
  </si>
  <si>
    <t>MONEY MARKET FUNDS</t>
  </si>
  <si>
    <t>Liquidity funds</t>
  </si>
  <si>
    <t>Money Market funds</t>
  </si>
  <si>
    <t>of which:</t>
  </si>
  <si>
    <t>BAMOSZ data</t>
  </si>
  <si>
    <t>Domestic</t>
  </si>
  <si>
    <t>BOND FUNDS</t>
  </si>
  <si>
    <t>Short Bond funds</t>
  </si>
  <si>
    <t>Long Bond funds</t>
  </si>
  <si>
    <t>OTHER FUNDS</t>
  </si>
  <si>
    <t>with market exposure to</t>
  </si>
  <si>
    <t>Equity</t>
  </si>
  <si>
    <t>Fixed income</t>
  </si>
  <si>
    <t>Balanced</t>
  </si>
  <si>
    <t>BALANCED FUNDS</t>
  </si>
  <si>
    <t>EQUITY FUNDS</t>
  </si>
  <si>
    <t>Bond weighted balanced funds</t>
  </si>
  <si>
    <t>Balanced funds</t>
  </si>
  <si>
    <t>Equity funds</t>
  </si>
  <si>
    <t>Dollar</t>
  </si>
  <si>
    <t>Euro</t>
  </si>
  <si>
    <t>registered in Hungary</t>
  </si>
  <si>
    <t>TOTAL</t>
  </si>
  <si>
    <t>Real Estate</t>
  </si>
  <si>
    <t>Publicly offered open-end</t>
  </si>
  <si>
    <t>Publicly offered closed-end</t>
  </si>
  <si>
    <t>REAL ESTATE FUNDS</t>
  </si>
  <si>
    <t>Bond funds</t>
  </si>
  <si>
    <t>Money Marker funds</t>
  </si>
  <si>
    <t>CLOSED SECURITY FUNDS</t>
  </si>
  <si>
    <t>Derivative funds</t>
  </si>
  <si>
    <t>Other investment funds</t>
  </si>
  <si>
    <t>FUND OF FUNDS*</t>
  </si>
  <si>
    <t>* funds of funds are categorised accodring to market exposure, the separate rows are for information only (the fund of funds row is not included in the total)</t>
  </si>
  <si>
    <t>Other foreign currency</t>
  </si>
  <si>
    <t>Commodities</t>
  </si>
  <si>
    <t>Commodity funds</t>
  </si>
  <si>
    <t>Absolute return funds</t>
  </si>
  <si>
    <t>Protected funds</t>
  </si>
  <si>
    <t>Protected</t>
  </si>
  <si>
    <t>Dynamic balanced funds</t>
  </si>
  <si>
    <t xml:space="preserve"> </t>
  </si>
  <si>
    <t>Central and Eastern European</t>
  </si>
  <si>
    <t>Other Emerging Markets</t>
  </si>
  <si>
    <t>Developed Markets</t>
  </si>
  <si>
    <t>Global</t>
  </si>
  <si>
    <t>Flexible Duration Bond funds</t>
  </si>
  <si>
    <t>Publicly offered "traditional" open-end investment funds</t>
  </si>
  <si>
    <t>Emerging Europe</t>
  </si>
  <si>
    <t>Direct Property funds</t>
  </si>
  <si>
    <t>Indirect Property funds</t>
  </si>
  <si>
    <t>Real Estate funds</t>
  </si>
  <si>
    <t>Non-derivative funds</t>
  </si>
  <si>
    <r>
      <t>NAV</t>
    </r>
    <r>
      <rPr>
        <b/>
        <sz val="11"/>
        <rFont val="Times New Roman"/>
        <family val="1"/>
      </rPr>
      <t xml:space="preserve">  (</t>
    </r>
    <r>
      <rPr>
        <b/>
        <sz val="13"/>
        <rFont val="Times New Roman"/>
        <family val="1"/>
      </rPr>
      <t>million HUF</t>
    </r>
    <r>
      <rPr>
        <b/>
        <sz val="11"/>
        <rFont val="Times New Roman"/>
        <family val="1"/>
      </rPr>
      <t>)</t>
    </r>
  </si>
  <si>
    <t>Net sales (million HUF)</t>
  </si>
  <si>
    <r>
      <t xml:space="preserve">NAV  </t>
    </r>
    <r>
      <rPr>
        <b/>
        <sz val="11"/>
        <rFont val="Times New Roman"/>
        <family val="1"/>
      </rPr>
      <t>(</t>
    </r>
    <r>
      <rPr>
        <b/>
        <sz val="13"/>
        <rFont val="Times New Roman"/>
        <family val="1"/>
      </rPr>
      <t>million HUF)</t>
    </r>
  </si>
  <si>
    <t>Other</t>
  </si>
  <si>
    <t>Derivative / Absolute return</t>
  </si>
  <si>
    <t>Date:    07/31/2017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</si>
</sst>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.0"/>
    <numFmt numFmtId="189" formatCode="0.0%"/>
    <numFmt numFmtId="190" formatCode="_-* #,##0.0\ _F_B_-;\-* #,##0.0\ _F_B_-;_-* &quot;-&quot;??\ _F_B_-;_-@_-"/>
  </numFmts>
  <fonts count="37">
    <font>
      <sz val="12"/>
      <name val="Helv"/>
      <family val="0"/>
    </font>
    <font>
      <sz val="10"/>
      <name val="Aria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8"/>
      <name val="Times New Roman"/>
      <family val="1"/>
    </font>
    <font>
      <b/>
      <sz val="17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color indexed="9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2" borderId="0" applyNumberFormat="0" applyBorder="0" applyAlignment="0" applyProtection="0"/>
    <xf numFmtId="0" fontId="35" fillId="5" borderId="0" applyNumberFormat="0" applyBorder="0" applyAlignment="0" applyProtection="0"/>
    <xf numFmtId="0" fontId="35" fillId="4" borderId="0" applyNumberFormat="0" applyBorder="0" applyAlignment="0" applyProtection="0"/>
    <xf numFmtId="0" fontId="35" fillId="6" borderId="0" applyNumberFormat="0" applyBorder="0" applyAlignment="0" applyProtection="0"/>
    <xf numFmtId="0" fontId="35" fillId="3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26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30" fillId="1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4" borderId="7" applyNumberFormat="0" applyFont="0" applyAlignment="0" applyProtection="0"/>
    <xf numFmtId="0" fontId="34" fillId="9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23" fillId="15" borderId="0" applyNumberFormat="0" applyBorder="0" applyAlignment="0" applyProtection="0"/>
    <xf numFmtId="0" fontId="27" fillId="16" borderId="8" applyNumberFormat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17" borderId="0" applyNumberFormat="0" applyBorder="0" applyAlignment="0" applyProtection="0"/>
    <xf numFmtId="0" fontId="25" fillId="7" borderId="0" applyNumberFormat="0" applyBorder="0" applyAlignment="0" applyProtection="0"/>
    <xf numFmtId="0" fontId="28" fillId="16" borderId="1" applyNumberFormat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6" fillId="0" borderId="0" xfId="0" applyFont="1" applyAlignment="1">
      <alignment/>
    </xf>
    <xf numFmtId="0" fontId="4" fillId="0" borderId="13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17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/>
    </xf>
    <xf numFmtId="0" fontId="8" fillId="0" borderId="16" xfId="0" applyFont="1" applyBorder="1" applyAlignment="1">
      <alignment/>
    </xf>
    <xf numFmtId="0" fontId="6" fillId="18" borderId="18" xfId="0" applyFont="1" applyFill="1" applyBorder="1" applyAlignment="1">
      <alignment/>
    </xf>
    <xf numFmtId="0" fontId="8" fillId="18" borderId="19" xfId="0" applyFont="1" applyFill="1" applyBorder="1" applyAlignment="1">
      <alignment horizontal="right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0" xfId="0" applyFont="1" applyBorder="1" applyAlignment="1">
      <alignment horizontal="centerContinuous"/>
    </xf>
    <xf numFmtId="0" fontId="8" fillId="0" borderId="13" xfId="0" applyFont="1" applyBorder="1" applyAlignment="1">
      <alignment horizontal="centerContinuous"/>
    </xf>
    <xf numFmtId="0" fontId="8" fillId="0" borderId="14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right"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17" xfId="0" applyFont="1" applyBorder="1" applyAlignment="1">
      <alignment wrapText="1"/>
    </xf>
    <xf numFmtId="0" fontId="9" fillId="0" borderId="1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1" fillId="18" borderId="16" xfId="0" applyFont="1" applyFill="1" applyBorder="1" applyAlignment="1">
      <alignment horizontal="right"/>
    </xf>
    <xf numFmtId="0" fontId="8" fillId="0" borderId="0" xfId="0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188" fontId="6" fillId="0" borderId="23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0" fontId="12" fillId="0" borderId="16" xfId="0" applyFont="1" applyBorder="1" applyAlignment="1">
      <alignment horizontal="right"/>
    </xf>
    <xf numFmtId="0" fontId="11" fillId="7" borderId="16" xfId="0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3" fontId="6" fillId="0" borderId="24" xfId="0" applyNumberFormat="1" applyFont="1" applyBorder="1" applyAlignment="1">
      <alignment/>
    </xf>
    <xf numFmtId="188" fontId="6" fillId="0" borderId="24" xfId="0" applyNumberFormat="1" applyFont="1" applyBorder="1" applyAlignment="1">
      <alignment/>
    </xf>
    <xf numFmtId="0" fontId="14" fillId="0" borderId="16" xfId="0" applyFont="1" applyBorder="1" applyAlignment="1">
      <alignment horizontal="right"/>
    </xf>
    <xf numFmtId="0" fontId="13" fillId="0" borderId="0" xfId="0" applyFont="1" applyBorder="1" applyAlignment="1">
      <alignment horizontal="right" vertical="center"/>
    </xf>
    <xf numFmtId="3" fontId="6" fillId="0" borderId="24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16" xfId="0" applyFont="1" applyBorder="1" applyAlignment="1">
      <alignment horizontal="right" vertical="center"/>
    </xf>
    <xf numFmtId="188" fontId="6" fillId="0" borderId="24" xfId="0" applyNumberFormat="1" applyFont="1" applyBorder="1" applyAlignment="1">
      <alignment vertical="center"/>
    </xf>
    <xf numFmtId="188" fontId="6" fillId="0" borderId="17" xfId="0" applyNumberFormat="1" applyFont="1" applyBorder="1" applyAlignment="1">
      <alignment/>
    </xf>
    <xf numFmtId="0" fontId="11" fillId="0" borderId="16" xfId="0" applyFont="1" applyBorder="1" applyAlignment="1">
      <alignment horizontal="right" vertical="center"/>
    </xf>
    <xf numFmtId="188" fontId="6" fillId="0" borderId="16" xfId="0" applyNumberFormat="1" applyFont="1" applyBorder="1" applyAlignment="1">
      <alignment/>
    </xf>
    <xf numFmtId="0" fontId="15" fillId="0" borderId="16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13" fillId="0" borderId="21" xfId="0" applyFont="1" applyBorder="1" applyAlignment="1">
      <alignment horizontal="center"/>
    </xf>
    <xf numFmtId="188" fontId="6" fillId="0" borderId="21" xfId="0" applyNumberFormat="1" applyFont="1" applyBorder="1" applyAlignment="1">
      <alignment/>
    </xf>
    <xf numFmtId="0" fontId="16" fillId="0" borderId="0" xfId="0" applyFont="1" applyBorder="1" applyAlignment="1" quotePrefix="1">
      <alignment/>
    </xf>
    <xf numFmtId="188" fontId="6" fillId="0" borderId="0" xfId="0" applyNumberFormat="1" applyFont="1" applyAlignment="1">
      <alignment/>
    </xf>
    <xf numFmtId="188" fontId="17" fillId="0" borderId="0" xfId="0" applyNumberFormat="1" applyFont="1" applyBorder="1" applyAlignment="1">
      <alignment vertic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6" fillId="0" borderId="0" xfId="0" applyFont="1" applyBorder="1" applyAlignment="1">
      <alignment/>
    </xf>
    <xf numFmtId="188" fontId="6" fillId="0" borderId="24" xfId="0" applyNumberFormat="1" applyFont="1" applyFill="1" applyBorder="1" applyAlignment="1">
      <alignment vertical="center"/>
    </xf>
    <xf numFmtId="188" fontId="6" fillId="0" borderId="24" xfId="0" applyNumberFormat="1" applyFont="1" applyFill="1" applyBorder="1" applyAlignment="1">
      <alignment/>
    </xf>
    <xf numFmtId="188" fontId="6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 vertical="center"/>
    </xf>
    <xf numFmtId="0" fontId="11" fillId="0" borderId="16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188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89" fontId="6" fillId="0" borderId="0" xfId="62" applyNumberFormat="1" applyFont="1" applyBorder="1" applyAlignment="1">
      <alignment/>
    </xf>
    <xf numFmtId="188" fontId="6" fillId="0" borderId="0" xfId="0" applyNumberFormat="1" applyFont="1" applyFill="1" applyBorder="1" applyAlignment="1">
      <alignment vertical="center"/>
    </xf>
    <xf numFmtId="9" fontId="6" fillId="0" borderId="0" xfId="62" applyFont="1" applyBorder="1" applyAlignment="1">
      <alignment/>
    </xf>
    <xf numFmtId="190" fontId="6" fillId="0" borderId="0" xfId="40" applyNumberFormat="1" applyFont="1" applyBorder="1" applyAlignment="1">
      <alignment/>
    </xf>
    <xf numFmtId="188" fontId="6" fillId="0" borderId="23" xfId="0" applyNumberFormat="1" applyFont="1" applyFill="1" applyBorder="1" applyAlignment="1">
      <alignment/>
    </xf>
    <xf numFmtId="3" fontId="6" fillId="0" borderId="24" xfId="0" applyNumberFormat="1" applyFont="1" applyBorder="1" applyAlignment="1">
      <alignment vertical="center"/>
    </xf>
    <xf numFmtId="188" fontId="6" fillId="0" borderId="0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 vertical="center"/>
    </xf>
    <xf numFmtId="188" fontId="17" fillId="0" borderId="24" xfId="0" applyNumberFormat="1" applyFont="1" applyBorder="1" applyAlignment="1">
      <alignment vertical="center"/>
    </xf>
    <xf numFmtId="188" fontId="6" fillId="0" borderId="24" xfId="0" applyNumberFormat="1" applyFont="1" applyBorder="1" applyAlignment="1">
      <alignment/>
    </xf>
    <xf numFmtId="188" fontId="6" fillId="0" borderId="24" xfId="0" applyNumberFormat="1" applyFont="1" applyFill="1" applyBorder="1" applyAlignment="1">
      <alignment/>
    </xf>
    <xf numFmtId="3" fontId="6" fillId="0" borderId="24" xfId="40" applyNumberFormat="1" applyFont="1" applyBorder="1" applyAlignment="1">
      <alignment/>
    </xf>
    <xf numFmtId="3" fontId="36" fillId="0" borderId="24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188" fontId="6" fillId="0" borderId="25" xfId="0" applyNumberFormat="1" applyFont="1" applyBorder="1" applyAlignment="1">
      <alignment/>
    </xf>
    <xf numFmtId="3" fontId="6" fillId="0" borderId="25" xfId="0" applyNumberFormat="1" applyFon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="85" zoomScaleNormal="85" zoomScalePageLayoutView="0" workbookViewId="0" topLeftCell="A4">
      <selection activeCell="A10" sqref="A10"/>
    </sheetView>
  </sheetViews>
  <sheetFormatPr defaultColWidth="8.88671875" defaultRowHeight="15.75"/>
  <cols>
    <col min="1" max="1" width="30.105468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2.4453125" style="5" customWidth="1"/>
    <col min="10" max="16384" width="8.88671875" style="5" customWidth="1"/>
  </cols>
  <sheetData>
    <row r="1" spans="1:9" ht="23.25" thickBot="1">
      <c r="A1" s="1" t="s">
        <v>7</v>
      </c>
      <c r="B1" s="2"/>
      <c r="C1" s="3"/>
      <c r="D1" s="3"/>
      <c r="E1" s="3"/>
      <c r="F1" s="3"/>
      <c r="G1" s="3"/>
      <c r="H1" s="4"/>
      <c r="I1" s="73">
        <v>271.28</v>
      </c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50</v>
      </c>
      <c r="D3" s="11"/>
      <c r="E3" s="11"/>
      <c r="F3" s="11"/>
      <c r="G3" s="11"/>
      <c r="H3" s="13"/>
    </row>
    <row r="4" spans="1:8" ht="18.75">
      <c r="A4" s="70"/>
      <c r="B4" s="71"/>
      <c r="C4" s="12" t="s">
        <v>24</v>
      </c>
      <c r="D4" s="71"/>
      <c r="E4" s="72"/>
      <c r="F4" s="72"/>
      <c r="G4" s="72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">
        <v>61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56</v>
      </c>
      <c r="F10" s="31"/>
      <c r="G10" s="31" t="s">
        <v>57</v>
      </c>
      <c r="H10" s="33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f>C14+C29+C51+C56+C65</f>
        <v>290</v>
      </c>
      <c r="D12" s="42"/>
      <c r="E12" s="43">
        <v>3283590.8868862996</v>
      </c>
      <c r="F12" s="44"/>
      <c r="G12" s="43">
        <v>-26187.8286570107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2"/>
      <c r="E13" s="44"/>
      <c r="F13" s="44"/>
      <c r="G13" s="44"/>
      <c r="H13" s="13"/>
      <c r="I13" s="68"/>
      <c r="J13" s="68"/>
      <c r="K13" s="68"/>
      <c r="L13" s="68"/>
    </row>
    <row r="14" spans="1:12" ht="19.5" customHeight="1" thickBot="1">
      <c r="A14" s="46" t="s">
        <v>3</v>
      </c>
      <c r="B14" s="47"/>
      <c r="C14" s="41">
        <f>C15+C22</f>
        <v>45</v>
      </c>
      <c r="D14" s="42"/>
      <c r="E14" s="43">
        <v>767693.621960589</v>
      </c>
      <c r="F14" s="44"/>
      <c r="G14" s="43">
        <v>-33279.113855594005</v>
      </c>
      <c r="H14" s="13"/>
      <c r="I14" s="68"/>
      <c r="J14" s="68"/>
      <c r="K14" s="68"/>
      <c r="L14" s="68"/>
    </row>
    <row r="15" spans="1:12" ht="15.75">
      <c r="A15" s="48" t="s">
        <v>4</v>
      </c>
      <c r="B15" s="49"/>
      <c r="C15" s="50">
        <f>SUM(C17:C20)</f>
        <v>22</v>
      </c>
      <c r="D15" s="42"/>
      <c r="E15" s="51">
        <v>480267.31777553103</v>
      </c>
      <c r="F15" s="44"/>
      <c r="G15" s="51">
        <v>-22920.2929274654</v>
      </c>
      <c r="H15" s="13"/>
      <c r="I15" s="68"/>
      <c r="J15" s="68"/>
      <c r="K15" s="68"/>
      <c r="L15" s="68"/>
    </row>
    <row r="16" spans="1:12" ht="15.75">
      <c r="A16" s="45" t="s">
        <v>6</v>
      </c>
      <c r="B16" s="49"/>
      <c r="C16" s="42"/>
      <c r="D16" s="42"/>
      <c r="E16" s="84"/>
      <c r="F16" s="44"/>
      <c r="G16" s="44"/>
      <c r="H16" s="13"/>
      <c r="I16" s="68"/>
      <c r="J16" s="68"/>
      <c r="K16" s="68"/>
      <c r="L16" s="68"/>
    </row>
    <row r="17" spans="1:12" ht="15.75">
      <c r="A17" s="52" t="s">
        <v>8</v>
      </c>
      <c r="B17" s="49"/>
      <c r="C17" s="50">
        <v>16</v>
      </c>
      <c r="D17" s="42"/>
      <c r="E17" s="76">
        <v>359398.395578</v>
      </c>
      <c r="F17" s="77"/>
      <c r="G17" s="76">
        <v>-22707.9695128551</v>
      </c>
      <c r="H17" s="13"/>
      <c r="I17" s="68"/>
      <c r="J17" s="68"/>
      <c r="K17" s="68"/>
      <c r="L17" s="68"/>
    </row>
    <row r="18" spans="1:12" ht="15.75">
      <c r="A18" s="58" t="s">
        <v>23</v>
      </c>
      <c r="B18" s="49"/>
      <c r="C18" s="50">
        <v>3</v>
      </c>
      <c r="D18" s="42"/>
      <c r="E18" s="76">
        <v>84040.7964601134</v>
      </c>
      <c r="F18" s="44"/>
      <c r="G18" s="76">
        <v>-3069.7890427449297</v>
      </c>
      <c r="H18" s="13"/>
      <c r="I18" s="68"/>
      <c r="J18" s="68"/>
      <c r="K18" s="68"/>
      <c r="L18" s="68"/>
    </row>
    <row r="19" spans="1:12" ht="15.75">
      <c r="A19" s="52" t="s">
        <v>22</v>
      </c>
      <c r="B19" s="49"/>
      <c r="C19" s="50">
        <v>2</v>
      </c>
      <c r="D19" s="42"/>
      <c r="E19" s="76">
        <v>36826.945109418</v>
      </c>
      <c r="F19" s="44"/>
      <c r="G19" s="76">
        <v>2857.45427337076</v>
      </c>
      <c r="H19" s="13"/>
      <c r="I19" s="68"/>
      <c r="J19" s="68"/>
      <c r="K19" s="68"/>
      <c r="L19" s="68"/>
    </row>
    <row r="20" spans="1:12" ht="15.75">
      <c r="A20" s="52" t="s">
        <v>37</v>
      </c>
      <c r="B20" s="49"/>
      <c r="C20" s="50">
        <v>1</v>
      </c>
      <c r="D20" s="42"/>
      <c r="E20" s="51">
        <v>1.180628</v>
      </c>
      <c r="F20" s="44"/>
      <c r="G20" s="51">
        <v>0.0113547638112611</v>
      </c>
      <c r="H20" s="13"/>
      <c r="I20" s="68"/>
      <c r="J20" s="68"/>
      <c r="K20" s="68"/>
      <c r="L20" s="68"/>
    </row>
    <row r="21" spans="1:12" ht="15.75">
      <c r="A21" s="45"/>
      <c r="B21" s="49"/>
      <c r="C21" s="42"/>
      <c r="D21" s="42"/>
      <c r="E21" s="42"/>
      <c r="F21" s="42"/>
      <c r="G21" s="42"/>
      <c r="H21" s="13"/>
      <c r="I21" s="68"/>
      <c r="J21" s="68"/>
      <c r="K21" s="68"/>
      <c r="L21" s="68"/>
    </row>
    <row r="22" spans="1:12" ht="15.75">
      <c r="A22" s="48" t="s">
        <v>5</v>
      </c>
      <c r="B22" s="49"/>
      <c r="C22" s="50">
        <f>SUM(C24:C27)</f>
        <v>23</v>
      </c>
      <c r="D22" s="42"/>
      <c r="E22" s="51">
        <v>287426.304185058</v>
      </c>
      <c r="F22" s="44"/>
      <c r="G22" s="51">
        <v>-10358.8209281285</v>
      </c>
      <c r="H22" s="13"/>
      <c r="I22" s="68"/>
      <c r="J22" s="68"/>
      <c r="K22" s="68"/>
      <c r="L22" s="68"/>
    </row>
    <row r="23" spans="1:12" ht="15.75">
      <c r="A23" s="45" t="s">
        <v>6</v>
      </c>
      <c r="B23" s="49"/>
      <c r="C23" s="42"/>
      <c r="D23" s="42"/>
      <c r="E23" s="44"/>
      <c r="F23" s="44"/>
      <c r="G23" s="44"/>
      <c r="H23" s="13"/>
      <c r="I23" s="68"/>
      <c r="J23" s="68"/>
      <c r="K23" s="68"/>
      <c r="L23" s="68"/>
    </row>
    <row r="24" spans="1:12" ht="15.75">
      <c r="A24" s="52" t="s">
        <v>8</v>
      </c>
      <c r="B24" s="53"/>
      <c r="C24" s="50">
        <v>16</v>
      </c>
      <c r="D24" s="42"/>
      <c r="E24" s="76">
        <v>170000.882439</v>
      </c>
      <c r="F24" s="77"/>
      <c r="G24" s="76">
        <v>-9296.69989347926</v>
      </c>
      <c r="H24" s="57"/>
      <c r="I24" s="68"/>
      <c r="J24" s="68"/>
      <c r="K24" s="68"/>
      <c r="L24" s="68"/>
    </row>
    <row r="25" spans="1:12" ht="15.75">
      <c r="A25" s="58" t="s">
        <v>23</v>
      </c>
      <c r="B25" s="53"/>
      <c r="C25" s="54">
        <v>3</v>
      </c>
      <c r="D25" s="55"/>
      <c r="E25" s="76">
        <v>60760.434787539</v>
      </c>
      <c r="F25" s="85"/>
      <c r="G25" s="75">
        <v>-2921.34501744824</v>
      </c>
      <c r="H25" s="57"/>
      <c r="I25" s="68"/>
      <c r="J25" s="68"/>
      <c r="K25" s="68"/>
      <c r="L25" s="68"/>
    </row>
    <row r="26" spans="1:12" ht="15.75">
      <c r="A26" s="52" t="s">
        <v>22</v>
      </c>
      <c r="B26" s="53"/>
      <c r="C26" s="54">
        <v>3</v>
      </c>
      <c r="D26" s="55"/>
      <c r="E26" s="75">
        <v>54452.172130122</v>
      </c>
      <c r="F26" s="85"/>
      <c r="G26" s="75">
        <v>1922.299529257</v>
      </c>
      <c r="H26" s="57"/>
      <c r="I26" s="68"/>
      <c r="J26" s="68"/>
      <c r="K26" s="68"/>
      <c r="L26" s="68"/>
    </row>
    <row r="27" spans="1:12" ht="15.75">
      <c r="A27" s="52" t="s">
        <v>37</v>
      </c>
      <c r="B27" s="53"/>
      <c r="C27" s="54">
        <v>1</v>
      </c>
      <c r="D27" s="55"/>
      <c r="E27" s="59">
        <v>2212.814828397</v>
      </c>
      <c r="F27" s="56"/>
      <c r="G27" s="59">
        <v>-63.0755464580557</v>
      </c>
      <c r="H27" s="57"/>
      <c r="I27" s="68"/>
      <c r="J27" s="68"/>
      <c r="K27" s="68"/>
      <c r="L27" s="68"/>
    </row>
    <row r="28" spans="1:12" ht="16.5" thickBot="1">
      <c r="A28" s="48"/>
      <c r="B28" s="49"/>
      <c r="C28" s="42"/>
      <c r="D28" s="42"/>
      <c r="E28" s="44"/>
      <c r="F28" s="44"/>
      <c r="G28" s="44"/>
      <c r="H28" s="13"/>
      <c r="I28" s="68"/>
      <c r="J28" s="68"/>
      <c r="K28" s="68"/>
      <c r="L28" s="68"/>
    </row>
    <row r="29" spans="1:12" ht="19.5" customHeight="1" thickBot="1">
      <c r="A29" s="46" t="s">
        <v>9</v>
      </c>
      <c r="B29" s="47"/>
      <c r="C29" s="41">
        <f>C30+C37+C44</f>
        <v>51</v>
      </c>
      <c r="D29" s="42"/>
      <c r="E29" s="43">
        <v>1194849.2630119</v>
      </c>
      <c r="F29" s="44"/>
      <c r="G29" s="43">
        <v>-19530.999168819</v>
      </c>
      <c r="H29" s="60"/>
      <c r="I29" s="68"/>
      <c r="J29" s="68"/>
      <c r="K29" s="68"/>
      <c r="L29" s="68"/>
    </row>
    <row r="30" spans="1:12" ht="15.75">
      <c r="A30" s="48" t="s">
        <v>10</v>
      </c>
      <c r="B30" s="49"/>
      <c r="C30" s="50">
        <f>SUM(C32:C35)</f>
        <v>19</v>
      </c>
      <c r="D30" s="42"/>
      <c r="E30" s="51">
        <v>792650.897756423</v>
      </c>
      <c r="F30" s="44"/>
      <c r="G30" s="51">
        <v>-25067.771677516997</v>
      </c>
      <c r="H30" s="13"/>
      <c r="I30" s="68"/>
      <c r="J30" s="68"/>
      <c r="K30" s="68"/>
      <c r="L30" s="68"/>
    </row>
    <row r="31" spans="1:12" ht="15.75">
      <c r="A31" s="45" t="s">
        <v>6</v>
      </c>
      <c r="B31" s="49"/>
      <c r="C31" s="42"/>
      <c r="D31" s="42"/>
      <c r="E31" s="44"/>
      <c r="F31" s="44"/>
      <c r="G31" s="44"/>
      <c r="H31" s="13"/>
      <c r="I31" s="68"/>
      <c r="J31" s="68"/>
      <c r="K31" s="68"/>
      <c r="L31" s="68"/>
    </row>
    <row r="32" spans="1:12" ht="15.75">
      <c r="A32" s="52" t="s">
        <v>8</v>
      </c>
      <c r="B32" s="49"/>
      <c r="C32" s="50">
        <v>10</v>
      </c>
      <c r="D32" s="42"/>
      <c r="E32" s="76">
        <v>594425.683773</v>
      </c>
      <c r="F32" s="77"/>
      <c r="G32" s="76">
        <v>-20925.3461566955</v>
      </c>
      <c r="H32" s="13"/>
      <c r="I32" s="68"/>
      <c r="J32" s="68"/>
      <c r="K32" s="68"/>
      <c r="L32" s="68"/>
    </row>
    <row r="33" spans="1:12" ht="15.75">
      <c r="A33" s="58" t="s">
        <v>23</v>
      </c>
      <c r="B33" s="49"/>
      <c r="C33" s="50">
        <v>3</v>
      </c>
      <c r="D33" s="42"/>
      <c r="E33" s="51">
        <v>38323.5331807253</v>
      </c>
      <c r="F33" s="44"/>
      <c r="G33" s="51">
        <v>67.87949848251199</v>
      </c>
      <c r="H33" s="13"/>
      <c r="I33" s="68"/>
      <c r="J33" s="68"/>
      <c r="K33" s="68"/>
      <c r="L33" s="68"/>
    </row>
    <row r="34" spans="1:12" ht="15.75">
      <c r="A34" s="52" t="s">
        <v>22</v>
      </c>
      <c r="B34" s="49"/>
      <c r="C34" s="50">
        <v>1</v>
      </c>
      <c r="D34" s="42"/>
      <c r="E34" s="51">
        <v>9500.824656024</v>
      </c>
      <c r="F34" s="44"/>
      <c r="G34" s="51">
        <v>95.1106320648256</v>
      </c>
      <c r="H34" s="13"/>
      <c r="I34" s="68"/>
      <c r="J34" s="68"/>
      <c r="K34" s="68"/>
      <c r="L34" s="68"/>
    </row>
    <row r="35" spans="1:12" ht="15.75">
      <c r="A35" s="52" t="s">
        <v>37</v>
      </c>
      <c r="B35" s="49"/>
      <c r="C35" s="50">
        <v>5</v>
      </c>
      <c r="D35" s="42"/>
      <c r="E35" s="51">
        <v>150400.85614667402</v>
      </c>
      <c r="F35" s="44"/>
      <c r="G35" s="51">
        <v>-4305.415651368789</v>
      </c>
      <c r="H35" s="13"/>
      <c r="I35" s="68"/>
      <c r="J35" s="68"/>
      <c r="K35" s="68"/>
      <c r="L35" s="68"/>
    </row>
    <row r="36" spans="1:12" ht="15.75">
      <c r="A36" s="52"/>
      <c r="B36" s="49"/>
      <c r="C36" s="42"/>
      <c r="D36" s="42"/>
      <c r="E36" s="44"/>
      <c r="F36" s="44"/>
      <c r="G36" s="44"/>
      <c r="H36" s="13"/>
      <c r="I36" s="68"/>
      <c r="J36" s="68"/>
      <c r="K36" s="68"/>
      <c r="L36" s="68"/>
    </row>
    <row r="37" spans="1:12" ht="15.75">
      <c r="A37" s="61" t="s">
        <v>11</v>
      </c>
      <c r="B37" s="53"/>
      <c r="C37" s="50">
        <f>SUM(C39:C42)</f>
        <v>17</v>
      </c>
      <c r="D37" s="42"/>
      <c r="E37" s="51">
        <v>248371.84637859202</v>
      </c>
      <c r="F37" s="44"/>
      <c r="G37" s="51">
        <v>1341.72791113816</v>
      </c>
      <c r="H37" s="57"/>
      <c r="I37" s="68"/>
      <c r="J37" s="68"/>
      <c r="K37" s="68"/>
      <c r="L37" s="68"/>
    </row>
    <row r="38" spans="1:12" ht="15.75">
      <c r="A38" s="45" t="s">
        <v>6</v>
      </c>
      <c r="B38" s="53"/>
      <c r="C38" s="55"/>
      <c r="D38" s="55"/>
      <c r="E38" s="56"/>
      <c r="F38" s="56"/>
      <c r="G38" s="56"/>
      <c r="H38" s="57"/>
      <c r="I38" s="68"/>
      <c r="J38" s="68"/>
      <c r="K38" s="68"/>
      <c r="L38" s="68"/>
    </row>
    <row r="39" spans="1:12" ht="15.75">
      <c r="A39" s="52" t="s">
        <v>8</v>
      </c>
      <c r="B39" s="53"/>
      <c r="C39" s="54">
        <v>12</v>
      </c>
      <c r="D39" s="55"/>
      <c r="E39" s="75">
        <v>221888.49949</v>
      </c>
      <c r="F39" s="85"/>
      <c r="G39" s="75">
        <v>1335.94986413264</v>
      </c>
      <c r="H39" s="57"/>
      <c r="I39" s="68"/>
      <c r="J39" s="68"/>
      <c r="K39" s="68"/>
      <c r="L39" s="68"/>
    </row>
    <row r="40" spans="1:12" ht="15.75">
      <c r="A40" s="58" t="s">
        <v>23</v>
      </c>
      <c r="B40" s="53"/>
      <c r="C40" s="96"/>
      <c r="D40" s="97"/>
      <c r="E40" s="75"/>
      <c r="F40" s="85"/>
      <c r="G40" s="75"/>
      <c r="H40" s="57"/>
      <c r="I40" s="68"/>
      <c r="J40" s="68"/>
      <c r="K40" s="68"/>
      <c r="L40" s="68"/>
    </row>
    <row r="41" spans="1:12" ht="15.75">
      <c r="A41" s="52" t="s">
        <v>22</v>
      </c>
      <c r="B41" s="53"/>
      <c r="C41" s="54"/>
      <c r="D41" s="55"/>
      <c r="E41" s="59"/>
      <c r="F41" s="56"/>
      <c r="G41" s="59"/>
      <c r="H41" s="57"/>
      <c r="I41" s="68"/>
      <c r="J41" s="68"/>
      <c r="K41" s="68"/>
      <c r="L41" s="68"/>
    </row>
    <row r="42" spans="1:12" ht="15.75">
      <c r="A42" s="52" t="s">
        <v>37</v>
      </c>
      <c r="B42" s="53"/>
      <c r="C42" s="54">
        <v>5</v>
      </c>
      <c r="D42" s="55"/>
      <c r="E42" s="59">
        <v>26483.3468885928</v>
      </c>
      <c r="F42" s="85"/>
      <c r="G42" s="75">
        <v>5.778047005520739</v>
      </c>
      <c r="H42" s="57"/>
      <c r="I42" s="68"/>
      <c r="J42" s="68"/>
      <c r="K42" s="68"/>
      <c r="L42" s="68"/>
    </row>
    <row r="43" spans="1:12" ht="15.75">
      <c r="A43" s="52"/>
      <c r="B43" s="53"/>
      <c r="C43" s="55"/>
      <c r="D43" s="55"/>
      <c r="E43" s="56"/>
      <c r="F43" s="85"/>
      <c r="G43" s="85"/>
      <c r="H43" s="57"/>
      <c r="I43" s="68"/>
      <c r="J43" s="68"/>
      <c r="K43" s="68"/>
      <c r="L43" s="68"/>
    </row>
    <row r="44" spans="1:12" ht="15.75">
      <c r="A44" s="61" t="s">
        <v>49</v>
      </c>
      <c r="B44" s="53"/>
      <c r="C44" s="50">
        <f>SUM(C46:C49)</f>
        <v>15</v>
      </c>
      <c r="D44" s="42"/>
      <c r="E44" s="51">
        <v>153826.518876885</v>
      </c>
      <c r="F44" s="44"/>
      <c r="G44" s="51">
        <v>4195.0445975598</v>
      </c>
      <c r="H44" s="57"/>
      <c r="I44" s="68"/>
      <c r="J44" s="68"/>
      <c r="K44" s="68"/>
      <c r="L44" s="68"/>
    </row>
    <row r="45" spans="1:12" ht="15.75">
      <c r="A45" s="45" t="s">
        <v>6</v>
      </c>
      <c r="B45" s="53"/>
      <c r="C45" s="55"/>
      <c r="D45" s="55"/>
      <c r="E45" s="56"/>
      <c r="F45" s="56"/>
      <c r="G45" s="56"/>
      <c r="H45" s="57"/>
      <c r="I45" s="68"/>
      <c r="J45" s="68"/>
      <c r="K45" s="68"/>
      <c r="L45" s="68"/>
    </row>
    <row r="46" spans="1:12" ht="15.75">
      <c r="A46" s="52" t="s">
        <v>8</v>
      </c>
      <c r="B46" s="53"/>
      <c r="C46" s="54">
        <v>7</v>
      </c>
      <c r="D46" s="55"/>
      <c r="E46" s="75">
        <v>65385.369495</v>
      </c>
      <c r="F46" s="85"/>
      <c r="G46" s="75">
        <v>357.45953886383097</v>
      </c>
      <c r="H46" s="57"/>
      <c r="I46" s="68"/>
      <c r="J46" s="68"/>
      <c r="K46" s="68"/>
      <c r="L46" s="68"/>
    </row>
    <row r="47" spans="1:12" ht="15.75">
      <c r="A47" s="58" t="s">
        <v>23</v>
      </c>
      <c r="B47" s="53"/>
      <c r="C47" s="54"/>
      <c r="D47" s="55"/>
      <c r="E47" s="59"/>
      <c r="F47" s="56"/>
      <c r="G47" s="59"/>
      <c r="H47" s="57"/>
      <c r="I47" s="68"/>
      <c r="J47" s="68"/>
      <c r="K47" s="68"/>
      <c r="L47" s="68"/>
    </row>
    <row r="48" spans="1:12" ht="15.75">
      <c r="A48" s="52" t="s">
        <v>22</v>
      </c>
      <c r="B48" s="53"/>
      <c r="C48" s="54"/>
      <c r="D48" s="55"/>
      <c r="E48" s="59"/>
      <c r="F48" s="56"/>
      <c r="G48" s="59"/>
      <c r="H48" s="57"/>
      <c r="I48" s="68"/>
      <c r="J48" s="68"/>
      <c r="K48" s="68"/>
      <c r="L48" s="68"/>
    </row>
    <row r="49" spans="1:12" ht="15.75">
      <c r="A49" s="52" t="s">
        <v>37</v>
      </c>
      <c r="B49" s="53"/>
      <c r="C49" s="54">
        <v>8</v>
      </c>
      <c r="D49" s="55"/>
      <c r="E49" s="59">
        <v>88234.0880333866</v>
      </c>
      <c r="F49" s="85"/>
      <c r="G49" s="75">
        <v>3837.58505929342</v>
      </c>
      <c r="H49" s="57"/>
      <c r="I49" s="68"/>
      <c r="J49" s="68"/>
      <c r="K49" s="68"/>
      <c r="L49" s="68"/>
    </row>
    <row r="50" spans="1:12" ht="16.5" thickBot="1">
      <c r="A50" s="10"/>
      <c r="B50" s="47"/>
      <c r="C50" s="42"/>
      <c r="D50" s="42"/>
      <c r="E50" s="44"/>
      <c r="F50" s="44"/>
      <c r="G50" s="44"/>
      <c r="H50" s="13"/>
      <c r="I50" s="68"/>
      <c r="J50" s="68"/>
      <c r="K50" s="68"/>
      <c r="L50" s="68"/>
    </row>
    <row r="51" spans="1:12" ht="19.5" customHeight="1" thickBot="1">
      <c r="A51" s="46" t="s">
        <v>17</v>
      </c>
      <c r="B51" s="47"/>
      <c r="C51" s="41">
        <f>SUM(C52:C54)</f>
        <v>102</v>
      </c>
      <c r="D51" s="42" t="s">
        <v>44</v>
      </c>
      <c r="E51" s="43">
        <v>886205.629513034</v>
      </c>
      <c r="F51" s="44"/>
      <c r="G51" s="43">
        <v>20561.2820247464</v>
      </c>
      <c r="H51" s="13"/>
      <c r="I51" s="68"/>
      <c r="J51" s="68"/>
      <c r="K51" s="68"/>
      <c r="L51" s="68"/>
    </row>
    <row r="52" spans="1:12" ht="15.75" customHeight="1">
      <c r="A52" s="48" t="s">
        <v>19</v>
      </c>
      <c r="B52" s="47"/>
      <c r="C52" s="50">
        <v>41</v>
      </c>
      <c r="D52" s="42"/>
      <c r="E52" s="76">
        <v>427841.825333408</v>
      </c>
      <c r="F52" s="77"/>
      <c r="G52" s="76">
        <v>8396.67177122292</v>
      </c>
      <c r="H52" s="13"/>
      <c r="I52" s="68"/>
      <c r="J52" s="68"/>
      <c r="K52" s="68"/>
      <c r="L52" s="68"/>
    </row>
    <row r="53" spans="1:12" ht="15.75" customHeight="1">
      <c r="A53" s="48" t="s">
        <v>20</v>
      </c>
      <c r="B53" s="47"/>
      <c r="C53" s="50">
        <v>48</v>
      </c>
      <c r="D53" s="42"/>
      <c r="E53" s="76">
        <v>401443.504489745</v>
      </c>
      <c r="F53" s="77"/>
      <c r="G53" s="76">
        <v>8206.55368071614</v>
      </c>
      <c r="H53" s="13"/>
      <c r="I53" s="68"/>
      <c r="J53" s="68"/>
      <c r="K53" s="68"/>
      <c r="L53" s="68"/>
    </row>
    <row r="54" spans="1:12" ht="15.75" customHeight="1">
      <c r="A54" s="48" t="s">
        <v>43</v>
      </c>
      <c r="B54" s="47"/>
      <c r="C54" s="50">
        <v>13</v>
      </c>
      <c r="D54" s="42"/>
      <c r="E54" s="76">
        <v>56920.2996898806</v>
      </c>
      <c r="F54" s="77"/>
      <c r="G54" s="76">
        <v>3958.0565728073802</v>
      </c>
      <c r="H54" s="13"/>
      <c r="I54" s="68"/>
      <c r="J54" s="68"/>
      <c r="K54" s="68"/>
      <c r="L54" s="68"/>
    </row>
    <row r="55" spans="1:12" ht="19.5" customHeight="1" thickBot="1">
      <c r="A55" s="62"/>
      <c r="B55" s="47"/>
      <c r="C55" s="42"/>
      <c r="D55" s="42"/>
      <c r="E55" s="44"/>
      <c r="F55" s="44"/>
      <c r="G55" s="44"/>
      <c r="H55" s="13"/>
      <c r="I55" s="68"/>
      <c r="J55" s="68"/>
      <c r="K55" s="68"/>
      <c r="L55" s="68"/>
    </row>
    <row r="56" spans="1:12" ht="19.5" customHeight="1" thickBot="1">
      <c r="A56" s="46" t="s">
        <v>18</v>
      </c>
      <c r="B56" s="47"/>
      <c r="C56" s="41">
        <f>SUM(C58:C63)</f>
        <v>85</v>
      </c>
      <c r="D56" s="42"/>
      <c r="E56" s="43">
        <v>343192.245753109</v>
      </c>
      <c r="F56" s="44"/>
      <c r="G56" s="43">
        <v>3561.35581618889</v>
      </c>
      <c r="H56" s="60"/>
      <c r="I56" s="68"/>
      <c r="J56" s="68"/>
      <c r="K56" s="68"/>
      <c r="L56" s="68"/>
    </row>
    <row r="57" spans="1:12" ht="15.75">
      <c r="A57" s="45" t="s">
        <v>6</v>
      </c>
      <c r="B57" s="47"/>
      <c r="C57" s="42"/>
      <c r="D57" s="42"/>
      <c r="E57" s="86"/>
      <c r="F57" s="87"/>
      <c r="G57" s="87"/>
      <c r="H57" s="13"/>
      <c r="I57" s="68"/>
      <c r="J57" s="68"/>
      <c r="K57" s="68"/>
      <c r="L57" s="68"/>
    </row>
    <row r="58" spans="1:12" ht="15.75">
      <c r="A58" s="52" t="s">
        <v>8</v>
      </c>
      <c r="B58" s="47"/>
      <c r="C58" s="50">
        <v>7</v>
      </c>
      <c r="D58" s="42"/>
      <c r="E58" s="59">
        <v>27627.175952</v>
      </c>
      <c r="F58" s="56"/>
      <c r="G58" s="59">
        <v>766.977111058991</v>
      </c>
      <c r="H58" s="13"/>
      <c r="I58" s="68"/>
      <c r="J58" s="68"/>
      <c r="K58" s="68"/>
      <c r="L58" s="68"/>
    </row>
    <row r="59" spans="1:12" ht="15.75" customHeight="1">
      <c r="A59" s="52" t="s">
        <v>45</v>
      </c>
      <c r="B59" s="47"/>
      <c r="C59" s="50">
        <v>15</v>
      </c>
      <c r="D59" s="42"/>
      <c r="E59" s="75">
        <v>135831.58462466</v>
      </c>
      <c r="F59" s="85"/>
      <c r="G59" s="75">
        <v>794.100154131696</v>
      </c>
      <c r="H59" s="13"/>
      <c r="I59" s="68"/>
      <c r="J59" s="68"/>
      <c r="K59" s="68"/>
      <c r="L59" s="68"/>
    </row>
    <row r="60" spans="1:12" ht="15.75">
      <c r="A60" s="52" t="s">
        <v>51</v>
      </c>
      <c r="B60" s="47"/>
      <c r="C60" s="50">
        <v>9</v>
      </c>
      <c r="D60" s="42"/>
      <c r="E60" s="76">
        <v>24535.8993132434</v>
      </c>
      <c r="F60" s="77"/>
      <c r="G60" s="76">
        <v>-15.1960862279281</v>
      </c>
      <c r="H60" s="13"/>
      <c r="I60" s="68"/>
      <c r="J60" s="68"/>
      <c r="K60" s="68"/>
      <c r="L60" s="68"/>
    </row>
    <row r="61" spans="1:12" ht="15.75">
      <c r="A61" s="52" t="s">
        <v>46</v>
      </c>
      <c r="B61" s="47"/>
      <c r="C61" s="50">
        <v>18</v>
      </c>
      <c r="D61" s="42"/>
      <c r="E61" s="51">
        <v>33633.0406666642</v>
      </c>
      <c r="F61" s="44"/>
      <c r="G61" s="51">
        <v>323.510364688025</v>
      </c>
      <c r="H61" s="13"/>
      <c r="I61" s="68"/>
      <c r="J61" s="68"/>
      <c r="K61" s="68"/>
      <c r="L61" s="68"/>
    </row>
    <row r="62" spans="1:12" ht="15.75">
      <c r="A62" s="52" t="s">
        <v>47</v>
      </c>
      <c r="B62" s="47"/>
      <c r="C62" s="50">
        <v>21</v>
      </c>
      <c r="D62" s="42"/>
      <c r="E62" s="51">
        <v>89120.1472735882</v>
      </c>
      <c r="F62" s="44"/>
      <c r="G62" s="51">
        <v>1304.45348123678</v>
      </c>
      <c r="H62" s="13"/>
      <c r="I62" s="68"/>
      <c r="J62" s="68"/>
      <c r="K62" s="68"/>
      <c r="L62" s="68"/>
    </row>
    <row r="63" spans="1:12" ht="15.75">
      <c r="A63" s="52" t="s">
        <v>48</v>
      </c>
      <c r="B63" s="47"/>
      <c r="C63" s="50">
        <v>15</v>
      </c>
      <c r="D63" s="42"/>
      <c r="E63" s="75">
        <v>32444.397922952598</v>
      </c>
      <c r="F63" s="85"/>
      <c r="G63" s="75">
        <v>387.51079130132</v>
      </c>
      <c r="H63" s="13"/>
      <c r="I63" s="68"/>
      <c r="J63" s="68"/>
      <c r="K63" s="68"/>
      <c r="L63" s="68"/>
    </row>
    <row r="64" spans="1:12" ht="16.5" thickBot="1">
      <c r="A64" s="52"/>
      <c r="B64" s="47"/>
      <c r="C64" s="42"/>
      <c r="D64" s="42"/>
      <c r="E64" s="44"/>
      <c r="F64" s="44"/>
      <c r="G64" s="44"/>
      <c r="H64" s="13"/>
      <c r="I64" s="68"/>
      <c r="J64" s="68"/>
      <c r="K64" s="68"/>
      <c r="L64" s="68"/>
    </row>
    <row r="65" spans="1:12" ht="20.25" customHeight="1" thickBot="1">
      <c r="A65" s="46" t="s">
        <v>12</v>
      </c>
      <c r="B65" s="47"/>
      <c r="C65" s="41">
        <v>7</v>
      </c>
      <c r="D65" s="42"/>
      <c r="E65" s="88">
        <v>91650.12664767301</v>
      </c>
      <c r="F65" s="77"/>
      <c r="G65" s="88">
        <v>2499.64652646707</v>
      </c>
      <c r="H65" s="13"/>
      <c r="I65" s="68"/>
      <c r="J65" s="68"/>
      <c r="K65" s="68"/>
      <c r="L65" s="68"/>
    </row>
    <row r="66" spans="1:12" ht="16.5" thickBot="1">
      <c r="A66" s="64"/>
      <c r="B66" s="65"/>
      <c r="C66" s="66"/>
      <c r="D66" s="66"/>
      <c r="E66" s="66"/>
      <c r="F66" s="66"/>
      <c r="G66" s="66"/>
      <c r="H66" s="23"/>
      <c r="J66" s="68"/>
      <c r="K66" s="68"/>
      <c r="L66" s="68"/>
    </row>
    <row r="67" spans="1:8" ht="15.75">
      <c r="A67" s="67"/>
      <c r="B67" s="11"/>
      <c r="C67" s="11"/>
      <c r="D67" s="11"/>
      <c r="E67" s="44"/>
      <c r="F67" s="44"/>
      <c r="G67" s="44"/>
      <c r="H67" s="11"/>
    </row>
    <row r="68" spans="2:8" ht="15.75">
      <c r="B68" s="11"/>
      <c r="C68" s="11"/>
      <c r="D68" s="11"/>
      <c r="E68" s="44"/>
      <c r="F68" s="44"/>
      <c r="G68" s="44"/>
      <c r="H68" s="11"/>
    </row>
    <row r="69" spans="1:8" ht="15.75">
      <c r="A69" s="74"/>
      <c r="B69" s="11"/>
      <c r="C69" s="11"/>
      <c r="D69" s="11"/>
      <c r="E69" s="44"/>
      <c r="F69" s="44"/>
      <c r="G69" s="44"/>
      <c r="H69" s="11"/>
    </row>
    <row r="70" spans="1:8" ht="15.75">
      <c r="A70" s="11"/>
      <c r="B70" s="11"/>
      <c r="C70" s="11"/>
      <c r="D70" s="11"/>
      <c r="E70" s="44"/>
      <c r="F70" s="44"/>
      <c r="G70" s="44"/>
      <c r="H70" s="11"/>
    </row>
    <row r="71" spans="1:8" ht="15.75">
      <c r="A71" s="11"/>
      <c r="B71" s="11"/>
      <c r="C71" s="11"/>
      <c r="D71" s="11"/>
      <c r="E71" s="44"/>
      <c r="F71" s="44"/>
      <c r="G71" s="44"/>
      <c r="H71" s="11"/>
    </row>
    <row r="72" spans="1:8" ht="15.75">
      <c r="A72" s="11"/>
      <c r="B72" s="11"/>
      <c r="C72" s="11"/>
      <c r="D72" s="11"/>
      <c r="E72" s="44"/>
      <c r="F72" s="44"/>
      <c r="G72" s="44"/>
      <c r="H72" s="11"/>
    </row>
    <row r="73" spans="1:8" ht="15.75">
      <c r="A73" s="11"/>
      <c r="B73" s="11"/>
      <c r="C73" s="11"/>
      <c r="D73" s="11"/>
      <c r="E73" s="44"/>
      <c r="F73" s="44"/>
      <c r="G73" s="44"/>
      <c r="H73" s="11"/>
    </row>
    <row r="74" spans="1:8" ht="15.75">
      <c r="A74" s="11"/>
      <c r="B74" s="11"/>
      <c r="C74" s="11"/>
      <c r="D74" s="11"/>
      <c r="E74" s="44"/>
      <c r="F74" s="44"/>
      <c r="G74" s="44"/>
      <c r="H74" s="11"/>
    </row>
    <row r="75" spans="5:7" ht="15.75">
      <c r="E75" s="68"/>
      <c r="F75" s="68"/>
      <c r="G75" s="68"/>
    </row>
    <row r="76" spans="5:7" ht="15.75">
      <c r="E76" s="68"/>
      <c r="F76" s="68"/>
      <c r="G76" s="68"/>
    </row>
    <row r="77" spans="5:7" ht="15.75">
      <c r="E77" s="68"/>
      <c r="F77" s="68"/>
      <c r="G77" s="68"/>
    </row>
    <row r="78" spans="5:7" ht="15.75">
      <c r="E78" s="68"/>
      <c r="F78" s="68"/>
      <c r="G78" s="68"/>
    </row>
    <row r="79" spans="5:7" ht="15.75">
      <c r="E79" s="68"/>
      <c r="F79" s="68"/>
      <c r="G79" s="68"/>
    </row>
    <row r="80" spans="5:7" ht="15.75">
      <c r="E80" s="68"/>
      <c r="F80" s="68"/>
      <c r="G80" s="68"/>
    </row>
    <row r="81" spans="5:7" ht="15.75">
      <c r="E81" s="68"/>
      <c r="F81" s="68"/>
      <c r="G81" s="68"/>
    </row>
    <row r="82" spans="5:7" ht="15.75">
      <c r="E82" s="68"/>
      <c r="F82" s="68"/>
      <c r="G82" s="68"/>
    </row>
    <row r="83" spans="5:7" ht="15.75">
      <c r="E83" s="68"/>
      <c r="F83" s="68"/>
      <c r="G83" s="68"/>
    </row>
    <row r="84" spans="5:7" ht="15.75">
      <c r="E84" s="68"/>
      <c r="F84" s="68"/>
      <c r="G84" s="68"/>
    </row>
    <row r="85" spans="5:7" ht="15.75">
      <c r="E85" s="68"/>
      <c r="F85" s="68"/>
      <c r="G85" s="68"/>
    </row>
    <row r="86" spans="5:7" ht="15.75">
      <c r="E86" s="68"/>
      <c r="F86" s="68"/>
      <c r="G86" s="68"/>
    </row>
    <row r="87" spans="5:7" ht="15.75">
      <c r="E87" s="68"/>
      <c r="F87" s="68"/>
      <c r="G87" s="68"/>
    </row>
    <row r="88" spans="5:7" ht="15.75">
      <c r="E88" s="68"/>
      <c r="F88" s="68"/>
      <c r="G88" s="68"/>
    </row>
    <row r="89" spans="5:7" ht="15.75">
      <c r="E89" s="68"/>
      <c r="F89" s="68"/>
      <c r="G89" s="68"/>
    </row>
    <row r="90" spans="5:7" ht="15.75">
      <c r="E90" s="68"/>
      <c r="F90" s="68"/>
      <c r="G90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2"/>
  <sheetViews>
    <sheetView zoomScale="85" zoomScaleNormal="85" zoomScalePageLayoutView="0" workbookViewId="0" topLeftCell="A4">
      <selection activeCell="A10" sqref="A10"/>
    </sheetView>
  </sheetViews>
  <sheetFormatPr defaultColWidth="8.88671875" defaultRowHeight="15.75"/>
  <cols>
    <col min="1" max="1" width="29.99609375" style="5" customWidth="1"/>
    <col min="2" max="2" width="5.4453125" style="5" customWidth="1"/>
    <col min="3" max="3" width="11.6640625" style="5" customWidth="1"/>
    <col min="4" max="4" width="5.4453125" style="5" customWidth="1"/>
    <col min="5" max="5" width="11.6640625" style="5" customWidth="1"/>
    <col min="6" max="6" width="5.4453125" style="5" customWidth="1"/>
    <col min="7" max="7" width="11.6640625" style="5" customWidth="1"/>
    <col min="8" max="8" width="5.4453125" style="5" customWidth="1"/>
    <col min="9" max="9" width="11.6640625" style="5" customWidth="1"/>
    <col min="10" max="10" width="6.5546875" style="5" customWidth="1"/>
    <col min="11" max="16384" width="8.88671875" style="5" customWidth="1"/>
  </cols>
  <sheetData>
    <row r="1" spans="1:8" ht="23.25" thickBot="1">
      <c r="A1" s="1" t="s">
        <v>7</v>
      </c>
      <c r="B1" s="2"/>
      <c r="C1" s="3"/>
      <c r="D1" s="3"/>
      <c r="E1" s="3"/>
      <c r="F1" s="3"/>
      <c r="G1" s="3"/>
      <c r="H1" s="4"/>
    </row>
    <row r="2" spans="1:8" ht="18.75" customHeight="1">
      <c r="A2" s="6"/>
      <c r="B2" s="7"/>
      <c r="C2" s="8"/>
      <c r="D2" s="8"/>
      <c r="E2" s="8"/>
      <c r="F2" s="8"/>
      <c r="G2" s="8"/>
      <c r="H2" s="9"/>
    </row>
    <row r="3" spans="1:8" ht="18.75">
      <c r="A3" s="10"/>
      <c r="B3" s="11"/>
      <c r="C3" s="12" t="s">
        <v>34</v>
      </c>
      <c r="D3" s="11"/>
      <c r="E3" s="11"/>
      <c r="F3" s="11"/>
      <c r="G3" s="11"/>
      <c r="H3" s="13"/>
    </row>
    <row r="4" spans="1:8" ht="18.75">
      <c r="A4" s="10"/>
      <c r="B4" s="14"/>
      <c r="C4" s="12" t="s">
        <v>24</v>
      </c>
      <c r="D4" s="14"/>
      <c r="E4" s="15"/>
      <c r="F4" s="15"/>
      <c r="G4" s="15"/>
      <c r="H4" s="16"/>
    </row>
    <row r="5" spans="1:8" ht="15.75">
      <c r="A5" s="17"/>
      <c r="B5" s="14"/>
      <c r="D5" s="14"/>
      <c r="E5" s="15"/>
      <c r="F5" s="15"/>
      <c r="G5" s="15"/>
      <c r="H5" s="16"/>
    </row>
    <row r="6" spans="1:8" ht="15.75">
      <c r="A6" s="18"/>
      <c r="B6" s="11"/>
      <c r="C6" s="11"/>
      <c r="D6" s="11"/>
      <c r="E6" s="11"/>
      <c r="F6" s="11"/>
      <c r="G6" s="19"/>
      <c r="H6" s="20" t="str">
        <f>1!H6</f>
        <v>Date:    07/31/2017</v>
      </c>
    </row>
    <row r="7" spans="1:8" ht="16.5" thickBot="1">
      <c r="A7" s="21"/>
      <c r="B7" s="22"/>
      <c r="C7" s="22"/>
      <c r="D7" s="22"/>
      <c r="E7" s="22"/>
      <c r="F7" s="22"/>
      <c r="G7" s="22"/>
      <c r="H7" s="23"/>
    </row>
    <row r="8" spans="1:8" ht="24.75" customHeight="1" thickBot="1">
      <c r="A8" s="24" t="s">
        <v>0</v>
      </c>
      <c r="B8" s="24"/>
      <c r="C8" s="24"/>
      <c r="D8" s="24"/>
      <c r="E8" s="24"/>
      <c r="F8" s="24"/>
      <c r="G8" s="24"/>
      <c r="H8" s="24"/>
    </row>
    <row r="9" spans="1:8" ht="15.75">
      <c r="A9" s="25"/>
      <c r="B9" s="26"/>
      <c r="C9" s="27"/>
      <c r="D9" s="27"/>
      <c r="E9" s="27"/>
      <c r="F9" s="27"/>
      <c r="G9" s="27"/>
      <c r="H9" s="28"/>
    </row>
    <row r="10" spans="1:8" ht="49.5">
      <c r="A10" s="29" t="s">
        <v>2</v>
      </c>
      <c r="B10" s="30"/>
      <c r="C10" s="31" t="s">
        <v>1</v>
      </c>
      <c r="D10" s="32"/>
      <c r="E10" s="31" t="s">
        <v>58</v>
      </c>
      <c r="F10" s="31"/>
      <c r="G10" s="31" t="s">
        <v>57</v>
      </c>
      <c r="H10" s="38"/>
    </row>
    <row r="11" spans="1:8" ht="17.25" thickBot="1">
      <c r="A11" s="34"/>
      <c r="B11" s="35"/>
      <c r="C11" s="36"/>
      <c r="D11" s="37"/>
      <c r="E11" s="35"/>
      <c r="F11" s="35"/>
      <c r="G11" s="35"/>
      <c r="H11" s="38"/>
    </row>
    <row r="12" spans="1:12" ht="19.5" customHeight="1" thickBot="1">
      <c r="A12" s="39" t="s">
        <v>25</v>
      </c>
      <c r="B12" s="40"/>
      <c r="C12" s="41">
        <f>C14+C19+C24+C29+C34+C45</f>
        <v>297</v>
      </c>
      <c r="D12" s="99"/>
      <c r="E12" s="43">
        <f>E14+E19+E24+E29+E34+E45</f>
        <v>2721279.9568183385</v>
      </c>
      <c r="F12" s="98"/>
      <c r="G12" s="43">
        <f>G14+G19+G24+G29+G34+G45</f>
        <v>27051.28984472205</v>
      </c>
      <c r="H12" s="13"/>
      <c r="I12" s="68"/>
      <c r="J12" s="68"/>
      <c r="K12" s="68"/>
      <c r="L12" s="68"/>
    </row>
    <row r="13" spans="1:12" ht="16.5" thickBot="1">
      <c r="A13" s="45"/>
      <c r="B13" s="11"/>
      <c r="C13" s="42"/>
      <c r="D13" s="44"/>
      <c r="E13" s="44"/>
      <c r="F13" s="44"/>
      <c r="G13" s="44"/>
      <c r="H13" s="13"/>
      <c r="I13" s="68"/>
      <c r="J13" s="68"/>
      <c r="K13" s="68"/>
      <c r="L13" s="68"/>
    </row>
    <row r="14" spans="1:13" ht="16.5" thickBot="1">
      <c r="A14" s="46" t="s">
        <v>39</v>
      </c>
      <c r="B14" s="49"/>
      <c r="C14" s="41">
        <f>SUM(C16:C17)</f>
        <v>7</v>
      </c>
      <c r="D14" s="44"/>
      <c r="E14" s="43">
        <v>44766.441259435</v>
      </c>
      <c r="F14" s="44"/>
      <c r="G14" s="43">
        <v>932.5336496023069</v>
      </c>
      <c r="H14" s="13"/>
      <c r="I14" s="68"/>
      <c r="J14" s="68"/>
      <c r="K14" s="68"/>
      <c r="L14" s="11"/>
      <c r="M14" s="11"/>
    </row>
    <row r="15" spans="1:13" ht="15.75">
      <c r="A15" s="45" t="s">
        <v>6</v>
      </c>
      <c r="B15" s="49"/>
      <c r="C15" s="42"/>
      <c r="D15" s="44"/>
      <c r="E15" s="44"/>
      <c r="F15" s="44"/>
      <c r="G15" s="44"/>
      <c r="H15" s="13"/>
      <c r="I15" s="68"/>
      <c r="J15" s="68"/>
      <c r="K15" s="68"/>
      <c r="L15" s="44"/>
      <c r="M15" s="11"/>
    </row>
    <row r="16" spans="1:13" ht="15.75">
      <c r="A16" s="52" t="s">
        <v>27</v>
      </c>
      <c r="B16" s="49"/>
      <c r="C16" s="50">
        <v>7</v>
      </c>
      <c r="D16" s="44"/>
      <c r="E16" s="76">
        <v>44766.441259435</v>
      </c>
      <c r="F16" s="77"/>
      <c r="G16" s="76">
        <v>932.5336496023069</v>
      </c>
      <c r="H16" s="13"/>
      <c r="I16" s="68"/>
      <c r="J16" s="68"/>
      <c r="K16" s="68"/>
      <c r="L16" s="44"/>
      <c r="M16" s="11"/>
    </row>
    <row r="17" spans="1:13" ht="15.75">
      <c r="A17" s="52" t="s">
        <v>28</v>
      </c>
      <c r="B17" s="49"/>
      <c r="C17" s="50"/>
      <c r="D17" s="44"/>
      <c r="E17" s="76"/>
      <c r="F17" s="44"/>
      <c r="G17" s="51"/>
      <c r="H17" s="13"/>
      <c r="I17" s="68"/>
      <c r="J17" s="68"/>
      <c r="K17" s="68"/>
      <c r="L17" s="44"/>
      <c r="M17" s="11"/>
    </row>
    <row r="18" spans="1:13" ht="16.5" thickBot="1">
      <c r="A18" s="48"/>
      <c r="B18" s="49"/>
      <c r="C18" s="42"/>
      <c r="D18" s="44"/>
      <c r="E18" s="44"/>
      <c r="F18" s="44"/>
      <c r="G18" s="44"/>
      <c r="H18" s="13"/>
      <c r="I18" s="68"/>
      <c r="J18" s="68"/>
      <c r="K18" s="68"/>
      <c r="L18" s="44"/>
      <c r="M18" s="11"/>
    </row>
    <row r="19" spans="1:13" ht="16.5" thickBot="1">
      <c r="A19" s="46" t="s">
        <v>40</v>
      </c>
      <c r="B19" s="49"/>
      <c r="C19" s="41">
        <f>SUM(C21:C22)</f>
        <v>87</v>
      </c>
      <c r="D19" s="44"/>
      <c r="E19" s="43">
        <v>1029420.82209097</v>
      </c>
      <c r="F19" s="44"/>
      <c r="G19" s="43">
        <v>12684.9639245961</v>
      </c>
      <c r="H19" s="13"/>
      <c r="I19" s="68"/>
      <c r="J19" s="68"/>
      <c r="K19" s="68"/>
      <c r="L19" s="11"/>
      <c r="M19" s="11"/>
    </row>
    <row r="20" spans="1:13" ht="15.75">
      <c r="A20" s="45" t="s">
        <v>6</v>
      </c>
      <c r="B20" s="49"/>
      <c r="C20" s="42"/>
      <c r="D20" s="44"/>
      <c r="E20" s="44"/>
      <c r="F20" s="44"/>
      <c r="G20" s="44"/>
      <c r="H20" s="13"/>
      <c r="I20" s="68"/>
      <c r="J20" s="68"/>
      <c r="K20" s="68"/>
      <c r="L20" s="11"/>
      <c r="M20" s="11"/>
    </row>
    <row r="21" spans="1:13" ht="15.75">
      <c r="A21" s="52" t="s">
        <v>55</v>
      </c>
      <c r="B21" s="49"/>
      <c r="C21" s="50">
        <v>48</v>
      </c>
      <c r="D21" s="44"/>
      <c r="E21" s="76">
        <v>505473.35210179305</v>
      </c>
      <c r="F21" s="77"/>
      <c r="G21" s="76">
        <v>7005.675805043979</v>
      </c>
      <c r="H21" s="13"/>
      <c r="I21" s="68"/>
      <c r="J21" s="68"/>
      <c r="K21" s="68"/>
      <c r="L21" s="11"/>
      <c r="M21" s="11"/>
    </row>
    <row r="22" spans="1:13" ht="15.75">
      <c r="A22" s="58" t="s">
        <v>33</v>
      </c>
      <c r="B22" s="49"/>
      <c r="C22" s="50">
        <v>39</v>
      </c>
      <c r="D22" s="44"/>
      <c r="E22" s="76">
        <v>523947.469989184</v>
      </c>
      <c r="F22" s="44"/>
      <c r="G22" s="51">
        <v>5679.28811955212</v>
      </c>
      <c r="H22" s="13"/>
      <c r="I22" s="68"/>
      <c r="J22" s="68"/>
      <c r="K22" s="68"/>
      <c r="L22" s="44"/>
      <c r="M22" s="11"/>
    </row>
    <row r="23" spans="1:12" s="83" customFormat="1" ht="16.5" thickBot="1">
      <c r="A23" s="79"/>
      <c r="B23" s="80"/>
      <c r="C23" s="42"/>
      <c r="D23" s="44"/>
      <c r="E23" s="44"/>
      <c r="F23" s="44"/>
      <c r="G23" s="44"/>
      <c r="H23" s="81"/>
      <c r="I23" s="68"/>
      <c r="J23" s="68"/>
      <c r="K23" s="68"/>
      <c r="L23" s="82"/>
    </row>
    <row r="24" spans="1:13" ht="16.5" thickBot="1">
      <c r="A24" s="46" t="s">
        <v>41</v>
      </c>
      <c r="B24" s="49"/>
      <c r="C24" s="41">
        <f>SUM(C26:C27)</f>
        <v>73</v>
      </c>
      <c r="D24" s="44"/>
      <c r="E24" s="43">
        <v>235954.592347323</v>
      </c>
      <c r="F24" s="44"/>
      <c r="G24" s="43">
        <v>-8126.08562754985</v>
      </c>
      <c r="H24" s="13"/>
      <c r="I24" s="68"/>
      <c r="J24" s="68"/>
      <c r="K24" s="68"/>
      <c r="L24" s="11"/>
      <c r="M24" s="11"/>
    </row>
    <row r="25" spans="1:12" ht="15.75">
      <c r="A25" s="45" t="s">
        <v>6</v>
      </c>
      <c r="B25" s="49"/>
      <c r="C25" s="42"/>
      <c r="D25" s="44"/>
      <c r="E25" s="44"/>
      <c r="F25" s="44"/>
      <c r="G25" s="44"/>
      <c r="H25" s="13"/>
      <c r="I25" s="68"/>
      <c r="J25" s="68"/>
      <c r="K25" s="68"/>
      <c r="L25" s="68"/>
    </row>
    <row r="26" spans="1:12" ht="15.75">
      <c r="A26" s="52" t="s">
        <v>27</v>
      </c>
      <c r="B26" s="49"/>
      <c r="C26" s="50">
        <v>12</v>
      </c>
      <c r="D26" s="44"/>
      <c r="E26" s="76">
        <v>47051.294287323406</v>
      </c>
      <c r="F26" s="77"/>
      <c r="G26" s="76">
        <v>-4508.7165310973</v>
      </c>
      <c r="H26" s="13"/>
      <c r="I26" s="68"/>
      <c r="J26" s="68"/>
      <c r="K26" s="68"/>
      <c r="L26" s="68"/>
    </row>
    <row r="27" spans="1:12" ht="15.75">
      <c r="A27" s="52" t="s">
        <v>28</v>
      </c>
      <c r="B27" s="49"/>
      <c r="C27" s="50">
        <v>61</v>
      </c>
      <c r="D27" s="44"/>
      <c r="E27" s="76">
        <v>188903.29806</v>
      </c>
      <c r="F27" s="44"/>
      <c r="G27" s="51">
        <v>-3617.36909645255</v>
      </c>
      <c r="H27" s="13"/>
      <c r="I27" s="68"/>
      <c r="J27" s="68"/>
      <c r="K27" s="68"/>
      <c r="L27" s="68"/>
    </row>
    <row r="28" spans="1:12" ht="16.5" thickBot="1">
      <c r="A28" s="48"/>
      <c r="B28" s="49"/>
      <c r="C28" s="42"/>
      <c r="D28" s="44"/>
      <c r="E28" s="44"/>
      <c r="F28" s="44"/>
      <c r="G28" s="44"/>
      <c r="H28" s="13"/>
      <c r="I28" s="68"/>
      <c r="J28" s="68"/>
      <c r="K28" s="68"/>
      <c r="L28" s="68"/>
    </row>
    <row r="29" spans="1:13" ht="16.5" thickBot="1">
      <c r="A29" s="46" t="s">
        <v>33</v>
      </c>
      <c r="B29" s="49"/>
      <c r="C29" s="41">
        <f>SUM(C31:C32)</f>
        <v>62</v>
      </c>
      <c r="D29" s="44"/>
      <c r="E29" s="43">
        <v>181081.487864567</v>
      </c>
      <c r="F29" s="44"/>
      <c r="G29" s="43">
        <v>-2601.74299858272</v>
      </c>
      <c r="H29" s="13"/>
      <c r="I29" s="68"/>
      <c r="J29" s="68"/>
      <c r="K29" s="68"/>
      <c r="L29" s="11"/>
      <c r="M29" s="11"/>
    </row>
    <row r="30" spans="1:12" ht="15.75">
      <c r="A30" s="45" t="s">
        <v>6</v>
      </c>
      <c r="B30" s="53"/>
      <c r="C30" s="42"/>
      <c r="D30" s="44"/>
      <c r="E30" s="44"/>
      <c r="F30" s="44"/>
      <c r="G30" s="44"/>
      <c r="H30" s="57"/>
      <c r="I30" s="68"/>
      <c r="J30" s="68"/>
      <c r="K30" s="68"/>
      <c r="L30" s="68"/>
    </row>
    <row r="31" spans="1:12" ht="15.75">
      <c r="A31" s="52" t="s">
        <v>27</v>
      </c>
      <c r="B31" s="53"/>
      <c r="C31" s="89">
        <v>29</v>
      </c>
      <c r="D31" s="90"/>
      <c r="E31" s="91">
        <v>75578.711970045</v>
      </c>
      <c r="F31" s="90"/>
      <c r="G31" s="91">
        <v>-4319.73538061599</v>
      </c>
      <c r="H31" s="57"/>
      <c r="I31" s="68"/>
      <c r="J31" s="68"/>
      <c r="K31" s="68"/>
      <c r="L31" s="68"/>
    </row>
    <row r="32" spans="1:12" ht="15.75">
      <c r="A32" s="52" t="s">
        <v>28</v>
      </c>
      <c r="B32" s="53"/>
      <c r="C32" s="89">
        <v>33</v>
      </c>
      <c r="D32" s="56"/>
      <c r="E32" s="92">
        <v>105502.775894521</v>
      </c>
      <c r="F32" s="69"/>
      <c r="G32" s="92">
        <v>1717.99238203327</v>
      </c>
      <c r="H32" s="57"/>
      <c r="I32" s="68"/>
      <c r="J32" s="68"/>
      <c r="K32" s="68"/>
      <c r="L32" s="68"/>
    </row>
    <row r="33" spans="1:12" ht="16.5" thickBot="1">
      <c r="A33" s="52"/>
      <c r="B33" s="53"/>
      <c r="C33" s="78"/>
      <c r="D33" s="56"/>
      <c r="E33" s="69"/>
      <c r="F33" s="69"/>
      <c r="G33" s="69"/>
      <c r="H33" s="57"/>
      <c r="I33" s="68"/>
      <c r="J33" s="68"/>
      <c r="K33" s="68"/>
      <c r="L33" s="68"/>
    </row>
    <row r="34" spans="1:12" ht="19.5" customHeight="1" thickBot="1">
      <c r="A34" s="46" t="s">
        <v>29</v>
      </c>
      <c r="B34" s="47"/>
      <c r="C34" s="41">
        <f>C35+C40</f>
        <v>21</v>
      </c>
      <c r="D34" s="44"/>
      <c r="E34" s="43">
        <v>991965.679670079</v>
      </c>
      <c r="F34" s="44"/>
      <c r="G34" s="43">
        <v>20365.2048664507</v>
      </c>
      <c r="H34" s="13"/>
      <c r="I34" s="68"/>
      <c r="J34" s="68"/>
      <c r="K34" s="68"/>
      <c r="L34" s="68"/>
    </row>
    <row r="35" spans="1:12" ht="15.75">
      <c r="A35" s="48" t="s">
        <v>52</v>
      </c>
      <c r="B35" s="49"/>
      <c r="C35" s="50">
        <f>SUM(C37:C38)</f>
        <v>15</v>
      </c>
      <c r="D35" s="44"/>
      <c r="E35" s="51">
        <v>942253.211616601</v>
      </c>
      <c r="F35" s="44"/>
      <c r="G35" s="51">
        <v>18365.79766611</v>
      </c>
      <c r="H35" s="13"/>
      <c r="I35" s="68"/>
      <c r="J35" s="68"/>
      <c r="K35" s="68"/>
      <c r="L35" s="68"/>
    </row>
    <row r="36" spans="1:12" ht="15.75">
      <c r="A36" s="45" t="s">
        <v>6</v>
      </c>
      <c r="B36" s="49"/>
      <c r="C36" s="42"/>
      <c r="D36" s="44"/>
      <c r="E36" s="77"/>
      <c r="F36" s="44"/>
      <c r="G36" s="77"/>
      <c r="H36" s="13"/>
      <c r="I36" s="68"/>
      <c r="J36" s="68"/>
      <c r="K36" s="68"/>
      <c r="L36" s="68"/>
    </row>
    <row r="37" spans="1:12" ht="15.75">
      <c r="A37" s="52" t="s">
        <v>27</v>
      </c>
      <c r="B37" s="49"/>
      <c r="C37" s="50">
        <v>15</v>
      </c>
      <c r="D37" s="44"/>
      <c r="E37" s="76">
        <v>942253.211616601</v>
      </c>
      <c r="F37" s="44"/>
      <c r="G37" s="76">
        <v>18365.79766611</v>
      </c>
      <c r="H37" s="13"/>
      <c r="I37" s="68"/>
      <c r="J37" s="68"/>
      <c r="K37" s="68"/>
      <c r="L37" s="68"/>
    </row>
    <row r="38" spans="1:12" ht="15.75">
      <c r="A38" s="52" t="s">
        <v>28</v>
      </c>
      <c r="B38" s="49"/>
      <c r="C38" s="50">
        <v>0</v>
      </c>
      <c r="D38" s="44"/>
      <c r="E38" s="76">
        <v>0</v>
      </c>
      <c r="F38" s="44"/>
      <c r="G38" s="76">
        <v>0</v>
      </c>
      <c r="H38" s="13"/>
      <c r="I38" s="68"/>
      <c r="J38" s="68"/>
      <c r="K38" s="68"/>
      <c r="L38" s="68"/>
    </row>
    <row r="39" spans="1:12" ht="15.75">
      <c r="A39" s="52"/>
      <c r="B39" s="49"/>
      <c r="C39" s="42"/>
      <c r="D39" s="44"/>
      <c r="E39" s="77"/>
      <c r="F39" s="44"/>
      <c r="G39" s="77"/>
      <c r="H39" s="13"/>
      <c r="I39" s="68"/>
      <c r="J39" s="68"/>
      <c r="K39" s="68"/>
      <c r="L39" s="68"/>
    </row>
    <row r="40" spans="1:12" ht="15.75">
      <c r="A40" s="61" t="s">
        <v>53</v>
      </c>
      <c r="B40" s="53"/>
      <c r="C40" s="50">
        <f>SUM(C42:C43)</f>
        <v>6</v>
      </c>
      <c r="D40" s="44"/>
      <c r="E40" s="76">
        <v>49712.4680534781</v>
      </c>
      <c r="F40" s="44"/>
      <c r="G40" s="76">
        <v>1999.4072003407</v>
      </c>
      <c r="H40" s="57"/>
      <c r="I40" s="68"/>
      <c r="J40" s="68"/>
      <c r="K40" s="68"/>
      <c r="L40" s="68"/>
    </row>
    <row r="41" spans="1:12" ht="15.75">
      <c r="A41" s="45" t="s">
        <v>6</v>
      </c>
      <c r="B41" s="53"/>
      <c r="C41" s="55"/>
      <c r="D41" s="56"/>
      <c r="E41" s="56"/>
      <c r="F41" s="56"/>
      <c r="G41" s="56"/>
      <c r="H41" s="57"/>
      <c r="I41" s="68"/>
      <c r="J41" s="68"/>
      <c r="K41" s="68"/>
      <c r="L41" s="68"/>
    </row>
    <row r="42" spans="1:12" ht="15.75">
      <c r="A42" s="52" t="s">
        <v>27</v>
      </c>
      <c r="B42" s="53"/>
      <c r="C42" s="54">
        <v>6</v>
      </c>
      <c r="D42" s="56"/>
      <c r="E42" s="75">
        <v>49712.4680534781</v>
      </c>
      <c r="F42" s="56"/>
      <c r="G42" s="51">
        <v>1999.4072003407</v>
      </c>
      <c r="H42" s="57"/>
      <c r="I42" s="68"/>
      <c r="J42" s="68"/>
      <c r="K42" s="68"/>
      <c r="L42" s="68"/>
    </row>
    <row r="43" spans="1:12" ht="15.75">
      <c r="A43" s="52" t="s">
        <v>28</v>
      </c>
      <c r="B43" s="53"/>
      <c r="C43" s="54"/>
      <c r="D43" s="56"/>
      <c r="E43" s="75"/>
      <c r="F43" s="56"/>
      <c r="G43" s="59"/>
      <c r="H43" s="57"/>
      <c r="I43" s="68"/>
      <c r="J43" s="68"/>
      <c r="K43" s="68"/>
      <c r="L43" s="68"/>
    </row>
    <row r="44" spans="1:12" ht="16.5" thickBot="1">
      <c r="A44" s="48"/>
      <c r="B44" s="49"/>
      <c r="C44" s="42"/>
      <c r="D44" s="44"/>
      <c r="E44" s="44"/>
      <c r="F44" s="44"/>
      <c r="G44" s="44"/>
      <c r="H44" s="13"/>
      <c r="I44" s="68"/>
      <c r="J44" s="68"/>
      <c r="K44" s="68"/>
      <c r="L44" s="68"/>
    </row>
    <row r="45" spans="1:12" ht="19.5" customHeight="1" thickBot="1">
      <c r="A45" s="46" t="s">
        <v>32</v>
      </c>
      <c r="B45" s="47"/>
      <c r="C45" s="41">
        <f>SUM(C46:C53)</f>
        <v>47</v>
      </c>
      <c r="D45" s="44"/>
      <c r="E45" s="43">
        <v>238090.93358596478</v>
      </c>
      <c r="F45" s="44"/>
      <c r="G45" s="43">
        <v>3796.416030205514</v>
      </c>
      <c r="H45" s="13"/>
      <c r="I45" s="68"/>
      <c r="J45" s="68"/>
      <c r="K45" s="68"/>
      <c r="L45" s="68"/>
    </row>
    <row r="46" spans="1:12" ht="15.75">
      <c r="A46" s="48" t="s">
        <v>31</v>
      </c>
      <c r="B46" s="47"/>
      <c r="C46" s="50">
        <v>3</v>
      </c>
      <c r="D46" s="44"/>
      <c r="E46" s="76">
        <v>7279.31255</v>
      </c>
      <c r="F46" s="77"/>
      <c r="G46" s="76">
        <v>-16.756676</v>
      </c>
      <c r="H46" s="13"/>
      <c r="I46" s="68"/>
      <c r="J46" s="68"/>
      <c r="K46" s="68"/>
      <c r="L46" s="68"/>
    </row>
    <row r="47" spans="1:12" ht="15.75">
      <c r="A47" s="48" t="s">
        <v>30</v>
      </c>
      <c r="B47" s="47"/>
      <c r="C47" s="50">
        <v>5</v>
      </c>
      <c r="D47" s="44"/>
      <c r="E47" s="76">
        <v>29393.747076</v>
      </c>
      <c r="F47" s="77"/>
      <c r="G47" s="76">
        <v>1298.4694473430836</v>
      </c>
      <c r="H47" s="13"/>
      <c r="I47" s="68"/>
      <c r="J47" s="68"/>
      <c r="K47" s="68"/>
      <c r="L47" s="68"/>
    </row>
    <row r="48" spans="1:12" ht="15.75">
      <c r="A48" s="48" t="s">
        <v>20</v>
      </c>
      <c r="B48" s="47"/>
      <c r="C48" s="50">
        <v>1</v>
      </c>
      <c r="D48" s="44"/>
      <c r="E48" s="76">
        <v>18732.131286</v>
      </c>
      <c r="F48" s="77"/>
      <c r="G48" s="76">
        <v>0.590952</v>
      </c>
      <c r="H48" s="13"/>
      <c r="I48" s="68"/>
      <c r="J48" s="68"/>
      <c r="K48" s="68"/>
      <c r="L48" s="68"/>
    </row>
    <row r="49" spans="1:12" ht="15.75">
      <c r="A49" s="48" t="s">
        <v>21</v>
      </c>
      <c r="B49" s="47"/>
      <c r="C49" s="50">
        <v>8</v>
      </c>
      <c r="D49" s="44"/>
      <c r="E49" s="76">
        <v>58440.87174</v>
      </c>
      <c r="F49" s="77"/>
      <c r="G49" s="93">
        <v>217.932166</v>
      </c>
      <c r="H49" s="13"/>
      <c r="I49" s="68"/>
      <c r="J49" s="68"/>
      <c r="K49" s="68"/>
      <c r="L49" s="68"/>
    </row>
    <row r="50" spans="1:12" ht="15.75">
      <c r="A50" s="48" t="s">
        <v>40</v>
      </c>
      <c r="B50" s="47"/>
      <c r="C50" s="50">
        <v>2</v>
      </c>
      <c r="D50" s="44"/>
      <c r="E50" s="76">
        <v>3178.415252</v>
      </c>
      <c r="F50" s="77"/>
      <c r="G50" s="76">
        <v>0</v>
      </c>
      <c r="H50" s="13"/>
      <c r="I50" s="68"/>
      <c r="J50" s="68"/>
      <c r="K50" s="68"/>
      <c r="L50" s="68"/>
    </row>
    <row r="51" spans="1:12" ht="15.75">
      <c r="A51" s="48" t="s">
        <v>41</v>
      </c>
      <c r="B51" s="47"/>
      <c r="C51" s="50">
        <v>1</v>
      </c>
      <c r="D51" s="44"/>
      <c r="E51" s="76">
        <v>447.164075</v>
      </c>
      <c r="F51" s="77"/>
      <c r="G51" s="76">
        <v>0</v>
      </c>
      <c r="H51" s="13"/>
      <c r="I51" s="68"/>
      <c r="J51" s="68"/>
      <c r="K51" s="68"/>
      <c r="L51" s="68"/>
    </row>
    <row r="52" spans="1:12" ht="15.75">
      <c r="A52" s="48" t="s">
        <v>33</v>
      </c>
      <c r="B52" s="47"/>
      <c r="C52" s="50">
        <v>6</v>
      </c>
      <c r="D52" s="44"/>
      <c r="E52" s="76">
        <v>26487.540227</v>
      </c>
      <c r="F52" s="77"/>
      <c r="G52" s="76">
        <v>0</v>
      </c>
      <c r="H52" s="13"/>
      <c r="I52" s="68"/>
      <c r="J52" s="68"/>
      <c r="K52" s="68"/>
      <c r="L52" s="68"/>
    </row>
    <row r="53" spans="1:12" ht="15.75">
      <c r="A53" s="48" t="s">
        <v>54</v>
      </c>
      <c r="B53" s="47"/>
      <c r="C53" s="50">
        <v>21</v>
      </c>
      <c r="D53" s="44"/>
      <c r="E53" s="76">
        <v>94131.7513799648</v>
      </c>
      <c r="F53" s="77"/>
      <c r="G53" s="76">
        <v>2296.18014086243</v>
      </c>
      <c r="H53" s="13"/>
      <c r="I53" s="68"/>
      <c r="J53" s="68"/>
      <c r="K53" s="68"/>
      <c r="L53" s="68"/>
    </row>
    <row r="54" spans="1:12" ht="16.5" thickBot="1">
      <c r="A54" s="48"/>
      <c r="B54" s="47"/>
      <c r="C54" s="42"/>
      <c r="D54" s="44"/>
      <c r="E54" s="77"/>
      <c r="F54" s="77"/>
      <c r="G54" s="77"/>
      <c r="H54" s="13"/>
      <c r="I54" s="68"/>
      <c r="J54" s="68"/>
      <c r="K54" s="68"/>
      <c r="L54" s="68"/>
    </row>
    <row r="55" spans="1:12" ht="19.5" customHeight="1" thickBot="1">
      <c r="A55" s="46" t="s">
        <v>35</v>
      </c>
      <c r="B55" s="47"/>
      <c r="C55" s="41">
        <f>SUM(C57:C64)</f>
        <v>131</v>
      </c>
      <c r="D55" s="42"/>
      <c r="E55" s="43">
        <v>1113585.71059892</v>
      </c>
      <c r="F55" s="44"/>
      <c r="G55" s="43">
        <v>23062.0007729151</v>
      </c>
      <c r="H55" s="13"/>
      <c r="I55" s="68"/>
      <c r="J55" s="68"/>
      <c r="K55" s="68"/>
      <c r="L55" s="68"/>
    </row>
    <row r="56" spans="1:12" ht="15.75">
      <c r="A56" s="63" t="s">
        <v>13</v>
      </c>
      <c r="B56" s="47"/>
      <c r="C56" s="42"/>
      <c r="D56" s="42"/>
      <c r="E56" s="44"/>
      <c r="F56" s="44"/>
      <c r="G56" s="44"/>
      <c r="H56" s="13"/>
      <c r="I56" s="68"/>
      <c r="J56" s="68"/>
      <c r="K56" s="68"/>
      <c r="L56" s="68"/>
    </row>
    <row r="57" spans="1:12" ht="15.75">
      <c r="A57" s="48" t="s">
        <v>14</v>
      </c>
      <c r="B57" s="47"/>
      <c r="C57" s="50">
        <v>26</v>
      </c>
      <c r="D57" s="42"/>
      <c r="E57" s="76">
        <v>94462.41439296221</v>
      </c>
      <c r="F57" s="77"/>
      <c r="G57" s="76">
        <v>738.6359084781491</v>
      </c>
      <c r="H57" s="13"/>
      <c r="I57" s="68"/>
      <c r="J57" s="68"/>
      <c r="K57" s="68"/>
      <c r="L57" s="68"/>
    </row>
    <row r="58" spans="1:12" ht="15.75">
      <c r="A58" s="48" t="s">
        <v>15</v>
      </c>
      <c r="B58" s="47"/>
      <c r="C58" s="50">
        <v>6</v>
      </c>
      <c r="D58" s="42"/>
      <c r="E58" s="76">
        <v>29060.0914107304</v>
      </c>
      <c r="F58" s="77"/>
      <c r="G58" s="76">
        <v>351.969644468288</v>
      </c>
      <c r="H58" s="13"/>
      <c r="I58" s="68"/>
      <c r="J58" s="68"/>
      <c r="K58" s="68"/>
      <c r="L58" s="68"/>
    </row>
    <row r="59" spans="1:12" ht="15.75">
      <c r="A59" s="48" t="s">
        <v>16</v>
      </c>
      <c r="B59" s="47"/>
      <c r="C59" s="95">
        <v>55</v>
      </c>
      <c r="D59" s="42"/>
      <c r="E59" s="76">
        <v>630410.955134612</v>
      </c>
      <c r="F59" s="77"/>
      <c r="G59" s="76">
        <v>11569.255262946699</v>
      </c>
      <c r="H59" s="13"/>
      <c r="I59" s="68"/>
      <c r="J59" s="68"/>
      <c r="K59" s="68"/>
      <c r="L59" s="68"/>
    </row>
    <row r="60" spans="1:12" ht="15.75">
      <c r="A60" s="48" t="s">
        <v>59</v>
      </c>
      <c r="B60" s="47"/>
      <c r="C60" s="95">
        <v>1</v>
      </c>
      <c r="D60" s="42"/>
      <c r="E60" s="76">
        <v>49445.202665</v>
      </c>
      <c r="F60" s="77"/>
      <c r="G60" s="76">
        <v>2760.13189906182</v>
      </c>
      <c r="H60" s="13"/>
      <c r="I60" s="68"/>
      <c r="J60" s="68"/>
      <c r="K60" s="68"/>
      <c r="L60" s="68"/>
    </row>
    <row r="61" spans="1:12" ht="15.75">
      <c r="A61" s="48" t="s">
        <v>38</v>
      </c>
      <c r="B61" s="47"/>
      <c r="C61" s="50">
        <v>7</v>
      </c>
      <c r="D61" s="42"/>
      <c r="E61" s="76">
        <v>44766.441259435</v>
      </c>
      <c r="F61" s="77"/>
      <c r="G61" s="76">
        <v>932.5336496023069</v>
      </c>
      <c r="H61" s="13"/>
      <c r="I61" s="68"/>
      <c r="J61" s="68"/>
      <c r="K61" s="68"/>
      <c r="L61" s="68"/>
    </row>
    <row r="62" spans="1:12" ht="15.75">
      <c r="A62" s="48" t="s">
        <v>42</v>
      </c>
      <c r="B62" s="47"/>
      <c r="C62" s="50">
        <v>0</v>
      </c>
      <c r="D62" s="42"/>
      <c r="E62" s="76">
        <v>0</v>
      </c>
      <c r="F62" s="77"/>
      <c r="G62" s="94">
        <v>0</v>
      </c>
      <c r="H62" s="13"/>
      <c r="I62" s="68"/>
      <c r="J62" s="68"/>
      <c r="K62" s="68"/>
      <c r="L62" s="68"/>
    </row>
    <row r="63" spans="1:12" ht="15.75">
      <c r="A63" s="48" t="s">
        <v>60</v>
      </c>
      <c r="B63" s="47"/>
      <c r="C63" s="50">
        <v>30</v>
      </c>
      <c r="D63" s="42"/>
      <c r="E63" s="76">
        <v>215728.13768271</v>
      </c>
      <c r="F63" s="77"/>
      <c r="G63" s="94">
        <v>4710.06720801722</v>
      </c>
      <c r="H63" s="13"/>
      <c r="I63" s="68"/>
      <c r="J63" s="68"/>
      <c r="K63" s="68"/>
      <c r="L63" s="68"/>
    </row>
    <row r="64" spans="1:12" ht="15.75">
      <c r="A64" s="48" t="s">
        <v>26</v>
      </c>
      <c r="B64" s="47"/>
      <c r="C64" s="50">
        <v>6</v>
      </c>
      <c r="D64" s="42"/>
      <c r="E64" s="51">
        <v>49712.4680534781</v>
      </c>
      <c r="F64" s="44"/>
      <c r="G64" s="51">
        <v>1999.4072003407</v>
      </c>
      <c r="H64" s="13"/>
      <c r="I64" s="68"/>
      <c r="J64" s="68"/>
      <c r="K64" s="68"/>
      <c r="L64" s="68"/>
    </row>
    <row r="65" spans="1:11" ht="16.5" thickBot="1">
      <c r="A65" s="64"/>
      <c r="B65" s="65"/>
      <c r="C65" s="66"/>
      <c r="D65" s="66"/>
      <c r="E65" s="66"/>
      <c r="F65" s="66"/>
      <c r="G65" s="66"/>
      <c r="H65" s="23"/>
      <c r="I65" s="68"/>
      <c r="J65" s="68"/>
      <c r="K65" s="68"/>
    </row>
    <row r="66" spans="1:11" ht="15.75">
      <c r="A66" s="67"/>
      <c r="B66" s="11"/>
      <c r="C66" s="11"/>
      <c r="D66" s="11"/>
      <c r="E66" s="11"/>
      <c r="F66" s="11"/>
      <c r="G66" s="11"/>
      <c r="H66" s="11"/>
      <c r="I66" s="68"/>
      <c r="J66" s="68"/>
      <c r="K66" s="68"/>
    </row>
    <row r="67" spans="1:11" ht="15.75">
      <c r="A67" s="74" t="s">
        <v>36</v>
      </c>
      <c r="B67" s="11"/>
      <c r="C67" s="11"/>
      <c r="D67" s="11"/>
      <c r="E67" s="44"/>
      <c r="F67" s="11"/>
      <c r="G67" s="11"/>
      <c r="H67" s="11"/>
      <c r="I67" s="68"/>
      <c r="J67" s="68"/>
      <c r="K67" s="68"/>
    </row>
    <row r="68" spans="1:11" ht="15.75">
      <c r="A68" s="67"/>
      <c r="B68" s="11"/>
      <c r="C68" s="11"/>
      <c r="D68" s="11"/>
      <c r="E68" s="44"/>
      <c r="F68" s="11"/>
      <c r="G68" s="44"/>
      <c r="H68" s="11"/>
      <c r="I68" s="68"/>
      <c r="J68" s="68"/>
      <c r="K68" s="68"/>
    </row>
    <row r="69" spans="1:11" ht="15.75">
      <c r="A69" s="11"/>
      <c r="B69" s="11"/>
      <c r="C69" s="11"/>
      <c r="D69" s="11"/>
      <c r="E69" s="11"/>
      <c r="F69" s="11"/>
      <c r="G69" s="11"/>
      <c r="H69" s="11"/>
      <c r="I69" s="68"/>
      <c r="J69" s="68"/>
      <c r="K69" s="68"/>
    </row>
    <row r="70" spans="1:11" ht="15.75">
      <c r="A70" s="11"/>
      <c r="B70" s="11"/>
      <c r="C70" s="11"/>
      <c r="D70" s="11"/>
      <c r="E70" s="11"/>
      <c r="F70" s="11"/>
      <c r="G70" s="11"/>
      <c r="H70" s="11"/>
      <c r="I70" s="68"/>
      <c r="J70" s="68"/>
      <c r="K70" s="68"/>
    </row>
    <row r="71" spans="9:11" ht="15.75">
      <c r="I71" s="68"/>
      <c r="J71" s="68"/>
      <c r="K71" s="68"/>
    </row>
    <row r="72" spans="9:11" ht="15.75">
      <c r="I72" s="68"/>
      <c r="J72" s="68"/>
      <c r="K72" s="68"/>
    </row>
    <row r="73" spans="9:11" ht="15.75">
      <c r="I73" s="68"/>
      <c r="J73" s="68"/>
      <c r="K73" s="68"/>
    </row>
    <row r="74" spans="9:11" ht="15.75">
      <c r="I74" s="68"/>
      <c r="J74" s="68"/>
      <c r="K74" s="68"/>
    </row>
    <row r="75" spans="9:11" ht="15.75">
      <c r="I75" s="68"/>
      <c r="J75" s="68"/>
      <c r="K75" s="68"/>
    </row>
    <row r="76" spans="9:11" ht="15.75">
      <c r="I76" s="68"/>
      <c r="J76" s="68"/>
      <c r="K76" s="68"/>
    </row>
    <row r="77" spans="9:11" ht="15.75">
      <c r="I77" s="68"/>
      <c r="J77" s="68"/>
      <c r="K77" s="68"/>
    </row>
    <row r="78" spans="9:11" ht="15.75">
      <c r="I78" s="68"/>
      <c r="J78" s="68"/>
      <c r="K78" s="68"/>
    </row>
    <row r="79" spans="9:11" ht="15.75">
      <c r="I79" s="68"/>
      <c r="J79" s="68"/>
      <c r="K79" s="68"/>
    </row>
    <row r="80" spans="9:11" ht="15.75">
      <c r="I80" s="68"/>
      <c r="J80" s="68"/>
      <c r="K80" s="68"/>
    </row>
    <row r="81" spans="9:11" ht="15.75">
      <c r="I81" s="68"/>
      <c r="J81" s="68"/>
      <c r="K81" s="68"/>
    </row>
    <row r="82" spans="9:11" ht="15.75">
      <c r="I82" s="68"/>
      <c r="J82" s="68"/>
      <c r="K82" s="68"/>
    </row>
    <row r="83" spans="9:11" ht="15.75">
      <c r="I83" s="68"/>
      <c r="J83" s="68"/>
      <c r="K83" s="68"/>
    </row>
    <row r="84" spans="9:11" ht="15.75">
      <c r="I84" s="68"/>
      <c r="J84" s="68"/>
      <c r="K84" s="68"/>
    </row>
    <row r="85" spans="9:11" ht="15.75">
      <c r="I85" s="68"/>
      <c r="J85" s="68"/>
      <c r="K85" s="68"/>
    </row>
    <row r="86" spans="9:11" ht="15.75">
      <c r="I86" s="68"/>
      <c r="J86" s="68"/>
      <c r="K86" s="68"/>
    </row>
    <row r="87" spans="9:11" ht="15.75">
      <c r="I87" s="68"/>
      <c r="J87" s="68"/>
      <c r="K87" s="68"/>
    </row>
    <row r="88" spans="9:11" ht="15.75">
      <c r="I88" s="68"/>
      <c r="J88" s="68"/>
      <c r="K88" s="68"/>
    </row>
    <row r="89" spans="9:11" ht="15.75">
      <c r="I89" s="68"/>
      <c r="J89" s="68"/>
      <c r="K89" s="68"/>
    </row>
    <row r="90" spans="9:11" ht="15.75">
      <c r="I90" s="68"/>
      <c r="J90" s="68"/>
      <c r="K90" s="68"/>
    </row>
    <row r="91" spans="9:11" ht="15.75">
      <c r="I91" s="68"/>
      <c r="J91" s="68"/>
      <c r="K91" s="68"/>
    </row>
    <row r="92" spans="9:11" ht="15.75">
      <c r="I92" s="68"/>
      <c r="J92" s="68"/>
      <c r="K92" s="68"/>
    </row>
    <row r="93" spans="9:11" ht="15.75">
      <c r="I93" s="68"/>
      <c r="J93" s="68"/>
      <c r="K93" s="68"/>
    </row>
    <row r="94" spans="9:11" ht="15.75">
      <c r="I94" s="68"/>
      <c r="J94" s="68"/>
      <c r="K94" s="68"/>
    </row>
    <row r="95" spans="9:11" ht="15.75">
      <c r="I95" s="68"/>
      <c r="J95" s="68"/>
      <c r="K95" s="68"/>
    </row>
    <row r="96" spans="9:11" ht="15.75">
      <c r="I96" s="68"/>
      <c r="J96" s="68"/>
      <c r="K96" s="68"/>
    </row>
    <row r="97" spans="9:11" ht="15.75">
      <c r="I97" s="68"/>
      <c r="J97" s="68"/>
      <c r="K97" s="68"/>
    </row>
    <row r="98" spans="9:11" ht="15.75">
      <c r="I98" s="68"/>
      <c r="J98" s="68"/>
      <c r="K98" s="68"/>
    </row>
    <row r="99" spans="9:11" ht="15.75">
      <c r="I99" s="68"/>
      <c r="J99" s="68"/>
      <c r="K99" s="68"/>
    </row>
    <row r="100" spans="9:11" ht="15.75">
      <c r="I100" s="68"/>
      <c r="J100" s="68"/>
      <c r="K100" s="68"/>
    </row>
    <row r="101" spans="9:11" ht="15.75">
      <c r="I101" s="68"/>
      <c r="J101" s="68"/>
      <c r="K101" s="68"/>
    </row>
    <row r="102" spans="9:11" ht="15.75">
      <c r="I102" s="68"/>
      <c r="J102" s="68"/>
      <c r="K102" s="68"/>
    </row>
    <row r="103" spans="9:11" ht="15.75">
      <c r="I103" s="68"/>
      <c r="J103" s="68"/>
      <c r="K103" s="68"/>
    </row>
    <row r="104" spans="9:11" ht="15.75">
      <c r="I104" s="68"/>
      <c r="J104" s="68"/>
      <c r="K104" s="68"/>
    </row>
    <row r="105" spans="9:11" ht="15.75">
      <c r="I105" s="68"/>
      <c r="J105" s="68"/>
      <c r="K105" s="68"/>
    </row>
    <row r="106" spans="9:11" ht="15.75">
      <c r="I106" s="68"/>
      <c r="J106" s="68"/>
      <c r="K106" s="68"/>
    </row>
    <row r="107" spans="9:11" ht="15.75">
      <c r="I107" s="68"/>
      <c r="J107" s="68"/>
      <c r="K107" s="68"/>
    </row>
    <row r="108" spans="9:11" ht="15.75">
      <c r="I108" s="68"/>
      <c r="J108" s="68"/>
      <c r="K108" s="68"/>
    </row>
    <row r="109" spans="9:11" ht="15.75">
      <c r="I109" s="68"/>
      <c r="J109" s="68"/>
      <c r="K109" s="68"/>
    </row>
    <row r="110" spans="9:11" ht="15.75">
      <c r="I110" s="68"/>
      <c r="J110" s="68"/>
      <c r="K110" s="68"/>
    </row>
    <row r="111" spans="9:11" ht="15.75">
      <c r="I111" s="68"/>
      <c r="J111" s="68"/>
      <c r="K111" s="68"/>
    </row>
    <row r="112" spans="9:11" ht="15.75">
      <c r="I112" s="68"/>
      <c r="J112" s="68"/>
      <c r="K112" s="68"/>
    </row>
  </sheetData>
  <sheetProtection/>
  <printOptions/>
  <pageMargins left="0.88" right="0.69" top="0.65" bottom="0.81" header="0.5" footer="0.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FEFSI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BAMOSZ</cp:lastModifiedBy>
  <cp:lastPrinted>2005-08-01T13:12:31Z</cp:lastPrinted>
  <dcterms:created xsi:type="dcterms:W3CDTF">1999-01-08T14:12:20Z</dcterms:created>
  <dcterms:modified xsi:type="dcterms:W3CDTF">2017-08-16T11:47:24Z</dcterms:modified>
  <cp:category/>
  <cp:version/>
  <cp:contentType/>
  <cp:contentStatus/>
</cp:coreProperties>
</file>