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<sst xmlns="http://schemas.openxmlformats.org/spreadsheetml/2006/main" count="159" uniqueCount="66">
  <si>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</si>
  <si>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</si>
  <si>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</si>
  <si>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</si>
  <si>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</si>
  <si>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</si>
  <si>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</si>
  <si>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</si>
  <si>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</si>
  <si>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</si>
  <si>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</si>
  <si>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</si>
  <si>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</si>
  <si>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</si>
  <si>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</si>
  <si>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</si>
  <si>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</si>
  <si>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</si>
  <si>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</si>
  <si>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</si>
  <si>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</si>
  <si>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</si>
  <si>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</si>
  <si>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</si>
  <si>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</si>
  <si>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</si>
  <si>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</si>
  <si>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</si>
  <si>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</si>
  <si>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</si>
  <si>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</si>
  <si>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</si>
  <si>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</si>
  <si>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</si>
  <si>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</si>
  <si>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</si>
  <si>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</si>
  <si>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</si>
  <si>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</si>
  <si>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</si>
  <si>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</si>
  <si>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</si>
  <si>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</si>
  <si>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</si>
  <si>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</si>
  <si>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</si>
  <si>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</si>
  <si>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</si>
  <si>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</si>
  <si>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</si>
  <si>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</si>
  <si>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</si>
  <si>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2015.Q4</t>
  </si>
  <si>
    <t>2016.Q1</t>
  </si>
  <si>
    <t>2016.Q2</t>
  </si>
  <si>
    <t>2016.Q3</t>
  </si>
  <si>
    <t>2016.Q4</t>
  </si>
  <si>
    <t>ezévi változás</t>
  </si>
  <si>
    <t>2017.Q1</t>
  </si>
  <si>
    <t>2017.Q2</t>
  </si>
  <si>
    <t>2017.Q3</t>
  </si>
  <si>
    <t>2017.Q4</t>
  </si>
  <si>
    <t>2018.Q1</t>
  </si>
  <si>
    <t>2018.Q2</t>
  </si>
  <si>
    <t>2018.Q3</t>
  </si>
  <si>
    <t>Dátum:  2018/09/30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</si>
</sst>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49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textRotation="255" wrapText="1"/>
    </xf>
    <xf numFmtId="0" fontId="5" fillId="33" borderId="16" xfId="0" applyFont="1" applyFill="1" applyBorder="1" applyAlignment="1">
      <alignment horizontal="center" textRotation="255" wrapText="1"/>
    </xf>
    <xf numFmtId="0" fontId="5" fillId="3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32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35" borderId="23" xfId="60" applyNumberFormat="1" applyFont="1" applyFill="1" applyBorder="1" applyAlignment="1">
      <alignment/>
    </xf>
    <xf numFmtId="3" fontId="0" fillId="35" borderId="23" xfId="0" applyNumberFormat="1" applyFill="1" applyBorder="1" applyAlignment="1">
      <alignment/>
    </xf>
    <xf numFmtId="3" fontId="0" fillId="36" borderId="23" xfId="60" applyNumberFormat="1" applyFont="1" applyFill="1" applyBorder="1" applyAlignment="1">
      <alignment/>
    </xf>
    <xf numFmtId="3" fontId="0" fillId="36" borderId="23" xfId="0" applyNumberFormat="1" applyFill="1" applyBorder="1" applyAlignment="1">
      <alignment/>
    </xf>
    <xf numFmtId="0" fontId="14" fillId="34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6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10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3" fontId="0" fillId="34" borderId="26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32" borderId="0" xfId="0" applyFont="1" applyFill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A32" sqref="A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82" t="s">
        <v>16</v>
      </c>
      <c r="B1" s="83"/>
      <c r="C1" s="83"/>
      <c r="D1" s="83"/>
      <c r="E1" s="83"/>
      <c r="F1" s="83"/>
      <c r="G1" s="83"/>
      <c r="H1" s="84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85" t="s">
        <v>65</v>
      </c>
      <c r="F3" s="85"/>
      <c r="G3" s="85"/>
      <c r="H3" s="86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87" t="s">
        <v>22</v>
      </c>
      <c r="B8" s="88"/>
      <c r="C8" s="47"/>
      <c r="D8" s="89" t="s">
        <v>18</v>
      </c>
      <c r="E8" s="89"/>
      <c r="F8" s="89"/>
      <c r="G8" s="89"/>
      <c r="H8" s="90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1398768.702034961</v>
      </c>
      <c r="C12" s="29">
        <v>1330496.3709537252</v>
      </c>
      <c r="D12" s="50">
        <v>24452.47506891289</v>
      </c>
      <c r="E12" s="50">
        <v>34425.1417566144</v>
      </c>
      <c r="F12" s="50">
        <v>2503.0780499475995</v>
      </c>
      <c r="G12" s="50">
        <v>6891.636205760928</v>
      </c>
      <c r="H12" s="5"/>
    </row>
    <row r="13" spans="1:8" ht="15">
      <c r="A13" s="27" t="s">
        <v>7</v>
      </c>
      <c r="B13" s="28">
        <v>734184.3275360438</v>
      </c>
      <c r="C13" s="29">
        <v>524210.18355412205</v>
      </c>
      <c r="D13" s="50">
        <v>102428.90798273028</v>
      </c>
      <c r="E13" s="50">
        <v>26733.21826213776</v>
      </c>
      <c r="F13" s="50">
        <v>38471.752101219725</v>
      </c>
      <c r="G13" s="50">
        <v>42340.26563583403</v>
      </c>
      <c r="H13" s="5"/>
    </row>
    <row r="14" spans="1:8" ht="15">
      <c r="A14" s="27" t="s">
        <v>8</v>
      </c>
      <c r="B14" s="28">
        <v>2557953.039168429</v>
      </c>
      <c r="C14" s="29">
        <v>1054773.8104948606</v>
      </c>
      <c r="D14" s="50">
        <v>867269.4990053424</v>
      </c>
      <c r="E14" s="50">
        <v>115788.30954401332</v>
      </c>
      <c r="F14" s="50">
        <v>408609.03806561173</v>
      </c>
      <c r="G14" s="50">
        <v>111512.38205860107</v>
      </c>
      <c r="H14" s="5"/>
    </row>
    <row r="15" spans="1:8" ht="15">
      <c r="A15" s="27" t="s">
        <v>9</v>
      </c>
      <c r="B15" s="28">
        <v>311803.56068707706</v>
      </c>
      <c r="C15" s="29">
        <v>242324.05195770846</v>
      </c>
      <c r="D15" s="50">
        <v>50036.08499133688</v>
      </c>
      <c r="E15" s="50">
        <v>7235.5254864724</v>
      </c>
      <c r="F15" s="50">
        <v>9605.306146264318</v>
      </c>
      <c r="G15" s="50">
        <v>2602.592105295002</v>
      </c>
      <c r="H15" s="5"/>
    </row>
    <row r="16" spans="1:8" ht="15">
      <c r="A16" s="27" t="s">
        <v>10</v>
      </c>
      <c r="B16" s="28">
        <v>327335.8655037269</v>
      </c>
      <c r="C16" s="29">
        <v>204091.78375305075</v>
      </c>
      <c r="D16" s="50">
        <v>80218.6733210616</v>
      </c>
      <c r="E16" s="50">
        <v>33563.5746072865</v>
      </c>
      <c r="F16" s="50">
        <v>2952.5425094762313</v>
      </c>
      <c r="G16" s="50">
        <v>6509.291312851746</v>
      </c>
      <c r="H16" s="5"/>
    </row>
    <row r="17" spans="1:8" ht="15">
      <c r="A17" s="27" t="s">
        <v>23</v>
      </c>
      <c r="B17" s="28">
        <v>1126615.854641932</v>
      </c>
      <c r="C17" s="29">
        <v>1078182.3825621482</v>
      </c>
      <c r="D17" s="50">
        <v>34864.163586714945</v>
      </c>
      <c r="E17" s="50">
        <v>9774.803423189</v>
      </c>
      <c r="F17" s="50">
        <v>62.387449265388994</v>
      </c>
      <c r="G17" s="50">
        <v>3732.1176206143</v>
      </c>
      <c r="H17" s="5"/>
    </row>
    <row r="18" spans="1:8" ht="15.75" thickBot="1">
      <c r="A18" s="27" t="s">
        <v>11</v>
      </c>
      <c r="B18" s="28">
        <v>319395.7645232408</v>
      </c>
      <c r="C18" s="29">
        <v>211981.56539527007</v>
      </c>
      <c r="D18" s="50">
        <v>22259.672290426082</v>
      </c>
      <c r="E18" s="50">
        <v>40223.93394084281</v>
      </c>
      <c r="F18" s="50">
        <v>20763.04220683322</v>
      </c>
      <c r="G18" s="50">
        <v>24167.550689868607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364390.17819142435</v>
      </c>
      <c r="C20" s="29">
        <v>335768.8737166048</v>
      </c>
      <c r="D20" s="50">
        <v>17338.552133437093</v>
      </c>
      <c r="E20" s="50">
        <v>3409.5264033702197</v>
      </c>
      <c r="F20" s="50">
        <v>4603.752129349291</v>
      </c>
      <c r="G20" s="50">
        <v>3269.4738086630164</v>
      </c>
      <c r="H20" s="5"/>
    </row>
    <row r="21" spans="1:8" ht="15">
      <c r="A21" s="27" t="s">
        <v>7</v>
      </c>
      <c r="B21" s="28">
        <v>29536.791222842432</v>
      </c>
      <c r="C21" s="29">
        <v>19880.422626720403</v>
      </c>
      <c r="D21" s="50">
        <v>69.37926100000003</v>
      </c>
      <c r="E21" s="50">
        <v>0</v>
      </c>
      <c r="F21" s="50">
        <v>6199.975986122027</v>
      </c>
      <c r="G21" s="50">
        <v>3387.0133490000057</v>
      </c>
      <c r="H21" s="5"/>
    </row>
    <row r="22" spans="1:8" ht="15">
      <c r="A22" s="27" t="s">
        <v>8</v>
      </c>
      <c r="B22" s="28">
        <v>463230.1399240657</v>
      </c>
      <c r="C22" s="29">
        <v>353745.34714864974</v>
      </c>
      <c r="D22" s="50">
        <v>23813.237246086745</v>
      </c>
      <c r="E22" s="50">
        <v>4205.839483974687</v>
      </c>
      <c r="F22" s="50">
        <v>44966.655739875074</v>
      </c>
      <c r="G22" s="50">
        <v>36499.060305479456</v>
      </c>
      <c r="H22" s="5"/>
    </row>
    <row r="23" spans="1:8" ht="15">
      <c r="A23" s="27" t="s">
        <v>9</v>
      </c>
      <c r="B23" s="28">
        <v>283351.7345675637</v>
      </c>
      <c r="C23" s="29">
        <v>225882.82355304557</v>
      </c>
      <c r="D23" s="50">
        <v>15763.13818537092</v>
      </c>
      <c r="E23" s="50">
        <v>5733.3514157638</v>
      </c>
      <c r="F23" s="50">
        <v>8619.631087797501</v>
      </c>
      <c r="G23" s="50">
        <v>27352.790325585913</v>
      </c>
      <c r="H23" s="5"/>
    </row>
    <row r="24" spans="1:8" ht="15">
      <c r="A24" s="27" t="s">
        <v>10</v>
      </c>
      <c r="B24" s="28">
        <v>1041554.0020401924</v>
      </c>
      <c r="C24" s="29">
        <v>605212.6418692674</v>
      </c>
      <c r="D24" s="50">
        <v>181698.72583614202</v>
      </c>
      <c r="E24" s="50">
        <v>160047.56044233183</v>
      </c>
      <c r="F24" s="50">
        <v>44993.60112845521</v>
      </c>
      <c r="G24" s="50">
        <v>49601.472763995844</v>
      </c>
      <c r="H24" s="5"/>
    </row>
    <row r="25" spans="1:8" ht="15">
      <c r="A25" s="27" t="s">
        <v>23</v>
      </c>
      <c r="B25" s="28">
        <v>18373.521189482362</v>
      </c>
      <c r="C25" s="29">
        <v>17743.82343174097</v>
      </c>
      <c r="D25" s="50">
        <v>414.35210385477615</v>
      </c>
      <c r="E25" s="50">
        <v>22.03</v>
      </c>
      <c r="F25" s="50">
        <v>191.54565388661672</v>
      </c>
      <c r="G25" s="50">
        <v>1.77</v>
      </c>
      <c r="H25" s="5"/>
    </row>
    <row r="26" spans="1:8" ht="15.75" thickBot="1">
      <c r="A26" s="32" t="s">
        <v>11</v>
      </c>
      <c r="B26" s="28">
        <v>336838.10409019043</v>
      </c>
      <c r="C26" s="29">
        <v>107485.43731786488</v>
      </c>
      <c r="D26" s="50">
        <v>158682.8343071108</v>
      </c>
      <c r="E26" s="50">
        <v>37145.42163500775</v>
      </c>
      <c r="F26" s="50">
        <v>526.9683972692694</v>
      </c>
      <c r="G26" s="50">
        <v>32997.44243293772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164885.15439796823</v>
      </c>
      <c r="C28" s="29">
        <v>146892.8899181424</v>
      </c>
      <c r="D28" s="50">
        <v>11471.878940626524</v>
      </c>
      <c r="E28" s="50">
        <v>-16.672350396200002</v>
      </c>
      <c r="F28" s="50">
        <v>-21.54968768268023</v>
      </c>
      <c r="G28" s="50">
        <v>6558.607577278201</v>
      </c>
      <c r="H28" s="5"/>
    </row>
    <row r="29" spans="1:8" ht="14.25">
      <c r="A29" s="33" t="s">
        <v>14</v>
      </c>
      <c r="B29" s="28">
        <v>1538703.5298903906</v>
      </c>
      <c r="C29" s="29">
        <v>929846.6844252464</v>
      </c>
      <c r="D29" s="50">
        <v>217295.778983842</v>
      </c>
      <c r="E29" s="50">
        <v>176291.78456262095</v>
      </c>
      <c r="F29" s="50">
        <v>61285.46900935129</v>
      </c>
      <c r="G29" s="50">
        <v>153983.81290932983</v>
      </c>
      <c r="H29" s="5"/>
    </row>
    <row r="30" spans="1:8" ht="14.25">
      <c r="A30" s="33" t="s">
        <v>15</v>
      </c>
      <c r="B30" s="28">
        <v>812842.2441975074</v>
      </c>
      <c r="C30" s="29">
        <v>483782.77585899504</v>
      </c>
      <c r="D30" s="50">
        <v>120597.52796790663</v>
      </c>
      <c r="E30" s="50">
        <v>136805.43332106178</v>
      </c>
      <c r="F30" s="50">
        <v>34537.36285761124</v>
      </c>
      <c r="G30" s="50">
        <v>37119.1441919326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9313331.585321173</v>
      </c>
      <c r="C32" s="28">
        <v>6311779.518334779</v>
      </c>
      <c r="D32" s="54">
        <v>1579309.6953195275</v>
      </c>
      <c r="E32" s="54">
        <v>478308.2364010045</v>
      </c>
      <c r="F32" s="54">
        <v>593069.2766513732</v>
      </c>
      <c r="G32" s="54">
        <v>350864.85861448763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82" t="s">
        <v>16</v>
      </c>
      <c r="B1" s="83"/>
      <c r="C1" s="83"/>
      <c r="D1" s="83"/>
      <c r="E1" s="83"/>
      <c r="F1" s="83"/>
      <c r="G1" s="83"/>
      <c r="H1" s="84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85" t="str">
        <f>vagyon!E3</f>
        <v>Dátum:  2018/09/30</v>
      </c>
      <c r="F3" s="85"/>
      <c r="G3" s="85"/>
      <c r="H3" s="86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91" t="s">
        <v>19</v>
      </c>
      <c r="C8" s="92"/>
      <c r="D8" s="93"/>
      <c r="E8" s="93"/>
      <c r="F8" s="93"/>
      <c r="G8" s="93"/>
      <c r="H8" s="9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0.15018993893007881</v>
      </c>
      <c r="C12" s="39">
        <f>vagyon!C12/vagyon!C$32</f>
        <v>0.21079576165308556</v>
      </c>
      <c r="D12" s="39">
        <f>vagyon!D12/vagyon!D$32</f>
        <v>0.015483014598960997</v>
      </c>
      <c r="E12" s="39">
        <f>vagyon!E12/vagyon!E$32</f>
        <v>0.07197271369534398</v>
      </c>
      <c r="F12" s="39">
        <f>vagyon!F12/vagyon!F$32</f>
        <v>0.0042205491811692615</v>
      </c>
      <c r="G12" s="39">
        <f>vagyon!G12/vagyon!G$32</f>
        <v>0.01964185365549277</v>
      </c>
      <c r="H12" s="5"/>
    </row>
    <row r="13" spans="1:8" ht="15">
      <c r="A13" s="27" t="s">
        <v>7</v>
      </c>
      <c r="B13" s="38">
        <f>vagyon!B13/vagyon!B$32</f>
        <v>0.07883154602733124</v>
      </c>
      <c r="C13" s="39">
        <f>vagyon!C13/vagyon!C$32</f>
        <v>0.08305267667087698</v>
      </c>
      <c r="D13" s="39">
        <f>vagyon!D13/vagyon!D$32</f>
        <v>0.06485675880183003</v>
      </c>
      <c r="E13" s="39">
        <f>vagyon!E13/vagyon!E$32</f>
        <v>0.05589119364385175</v>
      </c>
      <c r="F13" s="39">
        <f>vagyon!F13/vagyon!F$32</f>
        <v>0.06486890084484137</v>
      </c>
      <c r="G13" s="39">
        <f>vagyon!G13/vagyon!G$32</f>
        <v>0.12067399910902833</v>
      </c>
      <c r="H13" s="5"/>
    </row>
    <row r="14" spans="1:8" ht="15">
      <c r="A14" s="27" t="s">
        <v>8</v>
      </c>
      <c r="B14" s="38">
        <f>vagyon!B14/vagyon!B$32</f>
        <v>0.27465499491074086</v>
      </c>
      <c r="C14" s="39">
        <f>vagyon!C14/vagyon!C$32</f>
        <v>0.1671119543119179</v>
      </c>
      <c r="D14" s="39">
        <f>vagyon!D14/vagyon!D$32</f>
        <v>0.5491446684431806</v>
      </c>
      <c r="E14" s="39">
        <f>vagyon!E14/vagyon!E$32</f>
        <v>0.24207885361802262</v>
      </c>
      <c r="F14" s="39">
        <f>vagyon!F14/vagyon!F$32</f>
        <v>0.6889735384249324</v>
      </c>
      <c r="G14" s="39">
        <f>vagyon!G14/vagyon!G$32</f>
        <v>0.31782146122853866</v>
      </c>
      <c r="H14" s="42"/>
    </row>
    <row r="15" spans="1:8" ht="15">
      <c r="A15" s="27" t="s">
        <v>9</v>
      </c>
      <c r="B15" s="38">
        <f>vagyon!B15/vagyon!B$32</f>
        <v>0.03347927192654812</v>
      </c>
      <c r="C15" s="39">
        <f>vagyon!C15/vagyon!C$32</f>
        <v>0.038392350565128776</v>
      </c>
      <c r="D15" s="39">
        <f>vagyon!D15/vagyon!D$32</f>
        <v>0.03168225025124887</v>
      </c>
      <c r="E15" s="39">
        <f>vagyon!E15/vagyon!E$32</f>
        <v>0.01512732781044204</v>
      </c>
      <c r="F15" s="39">
        <f>vagyon!F15/vagyon!F$32</f>
        <v>0.01619592604846845</v>
      </c>
      <c r="G15" s="39">
        <f>vagyon!G15/vagyon!G$32</f>
        <v>0.007417648252299319</v>
      </c>
      <c r="H15" s="5"/>
    </row>
    <row r="16" spans="1:8" ht="15">
      <c r="A16" s="27" t="s">
        <v>10</v>
      </c>
      <c r="B16" s="38">
        <f>vagyon!B16/vagyon!B$32</f>
        <v>0.03514702150406026</v>
      </c>
      <c r="C16" s="39">
        <f>vagyon!C16/vagyon!C$32</f>
        <v>0.03233506226892029</v>
      </c>
      <c r="D16" s="39">
        <f>vagyon!D16/vagyon!D$32</f>
        <v>0.050793503996587365</v>
      </c>
      <c r="E16" s="39">
        <f>vagyon!E16/vagyon!E$32</f>
        <v>0.0701714335087206</v>
      </c>
      <c r="F16" s="39">
        <f>vagyon!F16/vagyon!F$32</f>
        <v>0.00497841082941789</v>
      </c>
      <c r="G16" s="39">
        <f>vagyon!G16/vagyon!G$32</f>
        <v>0.01855213240378633</v>
      </c>
      <c r="H16" s="5"/>
    </row>
    <row r="17" spans="1:8" ht="15">
      <c r="A17" s="27" t="s">
        <v>23</v>
      </c>
      <c r="B17" s="38">
        <f>vagyon!B17/vagyon!B$32</f>
        <v>0.12096808154211985</v>
      </c>
      <c r="C17" s="39">
        <f>vagyon!C17/vagyon!C$32</f>
        <v>0.17082066625270875</v>
      </c>
      <c r="D17" s="39">
        <f>vagyon!D17/vagyon!D$32</f>
        <v>0.02207557117520335</v>
      </c>
      <c r="E17" s="39">
        <f>vagyon!E17/vagyon!E$32</f>
        <v>0.020436201343173175</v>
      </c>
      <c r="F17" s="39">
        <f>vagyon!F17/vagyon!F$32</f>
        <v>0.00010519420196177606</v>
      </c>
      <c r="G17" s="39">
        <f>vagyon!G17/vagyon!G$32</f>
        <v>0.0106369091374721</v>
      </c>
      <c r="H17" s="5"/>
    </row>
    <row r="18" spans="1:8" ht="15.75" thickBot="1">
      <c r="A18" s="27" t="s">
        <v>11</v>
      </c>
      <c r="B18" s="38">
        <f>vagyon!B18/vagyon!B$32</f>
        <v>0.03429446934184577</v>
      </c>
      <c r="C18" s="39">
        <f>vagyon!C18/vagyon!C$32</f>
        <v>0.03358507133835952</v>
      </c>
      <c r="D18" s="39">
        <f>vagyon!D18/vagyon!D$32</f>
        <v>0.014094558120168117</v>
      </c>
      <c r="E18" s="39">
        <f>vagyon!E18/vagyon!E$32</f>
        <v>0.08409626027664686</v>
      </c>
      <c r="F18" s="39">
        <f>vagyon!F18/vagyon!F$32</f>
        <v>0.035009471952529514</v>
      </c>
      <c r="G18" s="39">
        <f>vagyon!G18/vagyon!G$32</f>
        <v>0.0688799407991516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0.039125652818562055</v>
      </c>
      <c r="C20" s="39">
        <f>vagyon!C20/vagyon!C$32</f>
        <v>0.05319718040550153</v>
      </c>
      <c r="D20" s="39">
        <f>vagyon!D20/vagyon!D$32</f>
        <v>0.010978563726178569</v>
      </c>
      <c r="E20" s="39">
        <f>vagyon!E20/vagyon!E$32</f>
        <v>0.007128303767095781</v>
      </c>
      <c r="F20" s="39">
        <f>vagyon!F20/vagyon!F$32</f>
        <v>0.007762587459163791</v>
      </c>
      <c r="G20" s="39">
        <f>vagyon!G20/vagyon!G$32</f>
        <v>0.009318327921393083</v>
      </c>
      <c r="H20" s="5"/>
    </row>
    <row r="21" spans="1:8" ht="15">
      <c r="A21" s="27" t="s">
        <v>7</v>
      </c>
      <c r="B21" s="38">
        <f>vagyon!B21/vagyon!B$32</f>
        <v>0.003171452766633547</v>
      </c>
      <c r="C21" s="39">
        <f>vagyon!C21/vagyon!C$32</f>
        <v>0.0031497333785140526</v>
      </c>
      <c r="D21" s="39">
        <f>vagyon!D21/vagyon!D$32</f>
        <v>4.3930117826550255E-05</v>
      </c>
      <c r="E21" s="39">
        <f>vagyon!E21/vagyon!E$32</f>
        <v>0</v>
      </c>
      <c r="F21" s="39">
        <f>vagyon!F21/vagyon!F$32</f>
        <v>0.010454050193138885</v>
      </c>
      <c r="G21" s="39">
        <f>vagyon!G21/vagyon!G$32</f>
        <v>0.009653327387572555</v>
      </c>
      <c r="H21" s="5"/>
    </row>
    <row r="22" spans="1:8" ht="15">
      <c r="A22" s="27" t="s">
        <v>8</v>
      </c>
      <c r="B22" s="38">
        <f>vagyon!B22/vagyon!B$32</f>
        <v>0.04973839229069938</v>
      </c>
      <c r="C22" s="39">
        <f>vagyon!C22/vagyon!C$32</f>
        <v>0.05604526364095454</v>
      </c>
      <c r="D22" s="39">
        <f>vagyon!D22/vagyon!D$32</f>
        <v>0.015078256859094901</v>
      </c>
      <c r="E22" s="39">
        <f>vagyon!E22/vagyon!E$32</f>
        <v>0.008793157139883729</v>
      </c>
      <c r="F22" s="39">
        <f>vagyon!F22/vagyon!F$32</f>
        <v>0.07582024142907683</v>
      </c>
      <c r="G22" s="39">
        <f>vagyon!G22/vagyon!G$32</f>
        <v>0.10402597869050989</v>
      </c>
      <c r="H22" s="5"/>
    </row>
    <row r="23" spans="1:8" ht="15">
      <c r="A23" s="27" t="s">
        <v>9</v>
      </c>
      <c r="B23" s="38">
        <f>vagyon!B23/vagyon!B$32</f>
        <v>0.030424315076911568</v>
      </c>
      <c r="C23" s="39">
        <f>vagyon!C23/vagyon!C$32</f>
        <v>0.03578750222451364</v>
      </c>
      <c r="D23" s="39">
        <f>vagyon!D23/vagyon!D$32</f>
        <v>0.009981030466720275</v>
      </c>
      <c r="E23" s="39">
        <f>vagyon!E23/vagyon!E$32</f>
        <v>0.01198672943393989</v>
      </c>
      <c r="F23" s="39">
        <f>vagyon!F23/vagyon!F$32</f>
        <v>0.014533936299088411</v>
      </c>
      <c r="G23" s="39">
        <f>vagyon!G23/vagyon!G$32</f>
        <v>0.07795819288827599</v>
      </c>
      <c r="H23" s="5"/>
    </row>
    <row r="24" spans="1:8" ht="15">
      <c r="A24" s="27" t="s">
        <v>10</v>
      </c>
      <c r="B24" s="38">
        <f>vagyon!B24/vagyon!B$32</f>
        <v>0.11183473846048766</v>
      </c>
      <c r="C24" s="39">
        <f>vagyon!C24/vagyon!C$32</f>
        <v>0.09588621404014745</v>
      </c>
      <c r="D24" s="39">
        <f>vagyon!D24/vagyon!D$32</f>
        <v>0.1150494588709408</v>
      </c>
      <c r="E24" s="39">
        <f>vagyon!E24/vagyon!E$32</f>
        <v>0.33461175924252956</v>
      </c>
      <c r="F24" s="39">
        <f>vagyon!F24/vagyon!F$32</f>
        <v>0.07586567522516263</v>
      </c>
      <c r="G24" s="39">
        <f>vagyon!G24/vagyon!G$32</f>
        <v>0.1413691669204621</v>
      </c>
      <c r="H24" s="5"/>
    </row>
    <row r="25" spans="1:8" ht="15">
      <c r="A25" s="27" t="s">
        <v>23</v>
      </c>
      <c r="B25" s="38">
        <f>vagyon!B25/vagyon!B$32</f>
        <v>0.0019728193956329264</v>
      </c>
      <c r="C25" s="39">
        <f>vagyon!C25/vagyon!C$32</f>
        <v>0.002811223582857704</v>
      </c>
      <c r="D25" s="39">
        <f>vagyon!D25/vagyon!D$32</f>
        <v>0.00026236279374638045</v>
      </c>
      <c r="E25" s="39">
        <f>vagyon!E25/vagyon!E$32</f>
        <v>4.605816568362513E-05</v>
      </c>
      <c r="F25" s="39">
        <f>vagyon!F25/vagyon!F$32</f>
        <v>0.00032297348965391426</v>
      </c>
      <c r="G25" s="39">
        <f>vagyon!G25/vagyon!G$32</f>
        <v>5.044677335283627E-06</v>
      </c>
      <c r="H25" s="5"/>
    </row>
    <row r="26" spans="1:8" ht="15.75" thickBot="1">
      <c r="A26" s="32" t="s">
        <v>11</v>
      </c>
      <c r="B26" s="38">
        <f>vagyon!B26/vagyon!B$32</f>
        <v>0.036167305008347826</v>
      </c>
      <c r="C26" s="39">
        <f>vagyon!C26/vagyon!C$32</f>
        <v>0.017029339666513335</v>
      </c>
      <c r="D26" s="39">
        <f>vagyon!D26/vagyon!D$32</f>
        <v>0.1004760717783132</v>
      </c>
      <c r="E26" s="39">
        <f>vagyon!E26/vagyon!E$32</f>
        <v>0.07766000835466637</v>
      </c>
      <c r="F26" s="39">
        <f>vagyon!F26/vagyon!F$32</f>
        <v>0.0008885444213948715</v>
      </c>
      <c r="G26" s="39">
        <f>vagyon!G26/vagyon!G$32</f>
        <v>0.094046016928682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0.017704207445791497</v>
      </c>
      <c r="C28" s="39">
        <f>vagyon!C28/vagyon!C$32</f>
        <v>0.02327281703859275</v>
      </c>
      <c r="D28" s="39">
        <f>vagyon!D28/vagyon!D$32</f>
        <v>0.00726385646502697</v>
      </c>
      <c r="E28" s="39">
        <f>vagyon!E28/vagyon!E$32</f>
        <v>-3.4856916789996946E-05</v>
      </c>
      <c r="F28" s="39">
        <f>vagyon!F28/vagyon!F$32</f>
        <v>-3.633586923327995E-05</v>
      </c>
      <c r="G28" s="39">
        <f>vagyon!G28/vagyon!G$32</f>
        <v>0.01869268869836994</v>
      </c>
      <c r="H28" s="5"/>
    </row>
    <row r="29" spans="1:8" ht="14.25">
      <c r="A29" s="33" t="s">
        <v>14</v>
      </c>
      <c r="B29" s="38">
        <f>vagyon!B29/vagyon!B$32</f>
        <v>0.16521515590785527</v>
      </c>
      <c r="C29" s="39">
        <f>vagyon!C29/vagyon!C$32</f>
        <v>0.14731925944564134</v>
      </c>
      <c r="D29" s="39">
        <f>vagyon!D29/vagyon!D$32</f>
        <v>0.1375890869459131</v>
      </c>
      <c r="E29" s="39">
        <f>vagyon!E29/vagyon!E$32</f>
        <v>0.3685735915591077</v>
      </c>
      <c r="F29" s="39">
        <f>vagyon!F29/vagyon!F$32</f>
        <v>0.10333610494103714</v>
      </c>
      <c r="G29" s="39">
        <f>vagyon!G29/vagyon!G$32</f>
        <v>0.4388692943413845</v>
      </c>
      <c r="H29" s="42"/>
    </row>
    <row r="30" spans="1:8" ht="14.25">
      <c r="A30" s="33" t="s">
        <v>15</v>
      </c>
      <c r="B30" s="38">
        <f>vagyon!B30/vagyon!B$32</f>
        <v>0.08727727953750036</v>
      </c>
      <c r="C30" s="39">
        <f>vagyon!C30/vagyon!C$32</f>
        <v>0.07664760381025322</v>
      </c>
      <c r="D30" s="39">
        <f>vagyon!D30/vagyon!D$32</f>
        <v>0.0763609115585827</v>
      </c>
      <c r="E30" s="39">
        <f>vagyon!E30/vagyon!E$32</f>
        <v>0.286019396927898</v>
      </c>
      <c r="F30" s="39">
        <f>vagyon!F30/vagyon!F$32</f>
        <v>0.05823495537084364</v>
      </c>
      <c r="G30" s="39">
        <f>vagyon!G30/vagyon!G$32</f>
        <v>0.10579327989274988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0.9999999999999999</v>
      </c>
      <c r="C32" s="38">
        <f t="shared" si="0"/>
        <v>1</v>
      </c>
      <c r="D32" s="38">
        <f t="shared" si="0"/>
        <v>0.9999999999999999</v>
      </c>
      <c r="E32" s="38">
        <f t="shared" si="0"/>
        <v>0.9999999999999999</v>
      </c>
      <c r="F32" s="38">
        <f t="shared" si="0"/>
        <v>0.9999999999999998</v>
      </c>
      <c r="G32" s="38">
        <f t="shared" si="0"/>
        <v>0.9999999999999999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82" t="s">
        <v>16</v>
      </c>
      <c r="B1" s="83"/>
      <c r="C1" s="83"/>
      <c r="D1" s="83"/>
      <c r="E1" s="83"/>
      <c r="F1" s="83"/>
      <c r="G1" s="83"/>
      <c r="H1" s="84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85" t="str">
        <f>vagyon!E3</f>
        <v>Dátum:  2018/09/30</v>
      </c>
      <c r="F3" s="85"/>
      <c r="G3" s="85"/>
      <c r="H3" s="86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92" t="s">
        <v>20</v>
      </c>
      <c r="C8" s="92"/>
      <c r="D8" s="92"/>
      <c r="E8" s="92"/>
      <c r="F8" s="92"/>
      <c r="G8" s="92"/>
      <c r="H8" s="95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0.951191121890337</v>
      </c>
      <c r="D12" s="39">
        <f>vagyon!D12/vagyon!$B12</f>
        <v>0.017481428511618012</v>
      </c>
      <c r="E12" s="39">
        <f>vagyon!E12/vagyon!$B12</f>
        <v>0.024611032336176748</v>
      </c>
      <c r="F12" s="39">
        <f>vagyon!F12/vagyon!$B12</f>
        <v>0.0017894867438097977</v>
      </c>
      <c r="G12" s="39">
        <f>vagyon!G12/vagyon!$B12</f>
        <v>0.004926930518058358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0.7140035055139292</v>
      </c>
      <c r="D13" s="39">
        <f>vagyon!D13/vagyon!$B13</f>
        <v>0.13951388519349953</v>
      </c>
      <c r="E13" s="39">
        <f>vagyon!E13/vagyon!$B13</f>
        <v>0.0364121342004884</v>
      </c>
      <c r="F13" s="39">
        <f>vagyon!F13/vagyon!$B13</f>
        <v>0.05240067195432063</v>
      </c>
      <c r="G13" s="39">
        <f>vagyon!G13/vagyon!$B13</f>
        <v>0.05766980313776228</v>
      </c>
      <c r="H13" s="5"/>
    </row>
    <row r="14" spans="1:8" ht="15">
      <c r="A14" s="27" t="s">
        <v>8</v>
      </c>
      <c r="B14" s="38">
        <f t="shared" si="0"/>
        <v>1.0000000000000002</v>
      </c>
      <c r="C14" s="39">
        <f>vagyon!C14/vagyon!$B14</f>
        <v>0.41235073292735647</v>
      </c>
      <c r="D14" s="39">
        <f>vagyon!D14/vagyon!$B14</f>
        <v>0.3390482490199605</v>
      </c>
      <c r="E14" s="39">
        <f>vagyon!E14/vagyon!$B14</f>
        <v>0.045266002843295045</v>
      </c>
      <c r="F14" s="39">
        <f>vagyon!F14/vagyon!$B14</f>
        <v>0.15974063315816284</v>
      </c>
      <c r="G14" s="39">
        <f>vagyon!G14/vagyon!$B14</f>
        <v>0.043594382051225185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0.7771689695388131</v>
      </c>
      <c r="D15" s="39">
        <f>vagyon!D15/vagyon!$B15</f>
        <v>0.16047310326116704</v>
      </c>
      <c r="E15" s="39">
        <f>vagyon!E15/vagyon!$B15</f>
        <v>0.023205397239622613</v>
      </c>
      <c r="F15" s="39">
        <f>vagyon!F15/vagyon!$B15</f>
        <v>0.03080563328109042</v>
      </c>
      <c r="G15" s="39">
        <f>vagyon!G15/vagyon!$B15</f>
        <v>0.008346896679306806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0.6234934978450355</v>
      </c>
      <c r="D16" s="39">
        <f>vagyon!D16/vagyon!$B16</f>
        <v>0.24506533433974795</v>
      </c>
      <c r="E16" s="39">
        <f>vagyon!E16/vagyon!$B16</f>
        <v>0.10253558544718762</v>
      </c>
      <c r="F16" s="39">
        <f>vagyon!F16/vagyon!$B16</f>
        <v>0.009019917523955576</v>
      </c>
      <c r="G16" s="39">
        <f>vagyon!G16/vagyon!$B16</f>
        <v>0.019885664844073232</v>
      </c>
      <c r="H16" s="5"/>
    </row>
    <row r="17" spans="1:8" ht="15">
      <c r="A17" s="27" t="s">
        <v>23</v>
      </c>
      <c r="B17" s="38">
        <f>SUM(C17:G17)</f>
        <v>0.9999999999999997</v>
      </c>
      <c r="C17" s="39">
        <f>vagyon!C17/vagyon!$B17</f>
        <v>0.957009772337016</v>
      </c>
      <c r="D17" s="39">
        <f>vagyon!D17/vagyon!$B17</f>
        <v>0.030945919536873274</v>
      </c>
      <c r="E17" s="39">
        <f>vagyon!E17/vagyon!$B17</f>
        <v>0.008676252320535368</v>
      </c>
      <c r="F17" s="39">
        <f>vagyon!F17/vagyon!$B17</f>
        <v>5.5375973104175206E-05</v>
      </c>
      <c r="G17" s="39">
        <f>vagyon!G17/vagyon!$B17</f>
        <v>0.003312679832470904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0.6636956057062718</v>
      </c>
      <c r="D18" s="39">
        <f>vagyon!D18/vagyon!$B18</f>
        <v>0.06969307286730272</v>
      </c>
      <c r="E18" s="39">
        <f>vagyon!E18/vagyon!$B18</f>
        <v>0.1259375934458139</v>
      </c>
      <c r="F18" s="39">
        <f>vagyon!F18/vagyon!$B18</f>
        <v>0.06500725592847491</v>
      </c>
      <c r="G18" s="39">
        <f>vagyon!G18/vagyon!$B18</f>
        <v>0.07566647205213661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0.9214542372769883</v>
      </c>
      <c r="D20" s="39">
        <f>vagyon!D20/vagyon!$B20</f>
        <v>0.04758238056660426</v>
      </c>
      <c r="E20" s="39">
        <f>vagyon!E20/vagyon!$B20</f>
        <v>0.009356801054003987</v>
      </c>
      <c r="F20" s="39">
        <f>vagyon!F20/vagyon!$B20</f>
        <v>0.012634127934509836</v>
      </c>
      <c r="G20" s="39">
        <f>vagyon!G20/vagyon!$B20</f>
        <v>0.008972453167893758</v>
      </c>
      <c r="H20" s="5"/>
    </row>
    <row r="21" spans="1:8" ht="15">
      <c r="A21" s="27" t="s">
        <v>7</v>
      </c>
      <c r="B21" s="38">
        <f t="shared" si="1"/>
        <v>1.0000000000000002</v>
      </c>
      <c r="C21" s="39">
        <f>vagyon!C21/vagyon!$B21</f>
        <v>0.6730732013755704</v>
      </c>
      <c r="D21" s="39">
        <f>vagyon!D21/vagyon!$B21</f>
        <v>0.0023489098892484034</v>
      </c>
      <c r="E21" s="39">
        <f>vagyon!E21/vagyon!$B21</f>
        <v>0</v>
      </c>
      <c r="F21" s="39">
        <f>vagyon!F21/vagyon!$B21</f>
        <v>0.20990688999850612</v>
      </c>
      <c r="G21" s="39">
        <f>vagyon!G21/vagyon!$B21</f>
        <v>0.11467099873667527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0.7636492461536223</v>
      </c>
      <c r="D22" s="39">
        <f>vagyon!D22/vagyon!$B22</f>
        <v>0.051406925399954104</v>
      </c>
      <c r="E22" s="39">
        <f>vagyon!E22/vagyon!$B22</f>
        <v>0.009079373558603339</v>
      </c>
      <c r="F22" s="39">
        <f>vagyon!F22/vagyon!$B22</f>
        <v>0.09707195595529723</v>
      </c>
      <c r="G22" s="39">
        <f>vagyon!G22/vagyon!$B22</f>
        <v>0.07879249893252306</v>
      </c>
      <c r="H22" s="5"/>
    </row>
    <row r="23" spans="1:8" ht="15">
      <c r="A23" s="27" t="s">
        <v>9</v>
      </c>
      <c r="B23" s="38">
        <f t="shared" si="1"/>
        <v>1.0000000000000002</v>
      </c>
      <c r="C23" s="39">
        <f>vagyon!C23/vagyon!$B23</f>
        <v>0.7971817215016379</v>
      </c>
      <c r="D23" s="39">
        <f>vagyon!D23/vagyon!$B23</f>
        <v>0.05563099237570499</v>
      </c>
      <c r="E23" s="39">
        <f>vagyon!E23/vagyon!$B23</f>
        <v>0.02023404382723732</v>
      </c>
      <c r="F23" s="39">
        <f>vagyon!F23/vagyon!$B23</f>
        <v>0.03042025170924866</v>
      </c>
      <c r="G23" s="39">
        <f>vagyon!G23/vagyon!$B23</f>
        <v>0.09653299058617122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0.5810669832613374</v>
      </c>
      <c r="D24" s="39">
        <f>vagyon!D24/vagyon!$B24</f>
        <v>0.17444964493461806</v>
      </c>
      <c r="E24" s="39">
        <f>vagyon!E24/vagyon!$B24</f>
        <v>0.15366227783564868</v>
      </c>
      <c r="F24" s="39">
        <f>vagyon!F24/vagyon!$B24</f>
        <v>0.04319852935164369</v>
      </c>
      <c r="G24" s="39">
        <f>vagyon!G24/vagyon!$B24</f>
        <v>0.047622564616752135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0.9657279760777779</v>
      </c>
      <c r="D25" s="39">
        <f>vagyon!D25/vagyon!$B25</f>
        <v>0.022551589299712762</v>
      </c>
      <c r="E25" s="39">
        <f>vagyon!E25/vagyon!$B25</f>
        <v>0.001199008060175789</v>
      </c>
      <c r="F25" s="39">
        <f>vagyon!F25/vagyon!$B25</f>
        <v>0.010425092278787806</v>
      </c>
      <c r="G25" s="39">
        <f>vagyon!G25/vagyon!$B25</f>
        <v>9.633428354567165E-05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0.31910118247514246</v>
      </c>
      <c r="D26" s="39">
        <f>vagyon!D26/vagyon!$B26</f>
        <v>0.47109526024592074</v>
      </c>
      <c r="E26" s="39">
        <f>vagyon!E26/vagyon!$B26</f>
        <v>0.11027678039970751</v>
      </c>
      <c r="F26" s="39">
        <f>vagyon!F26/vagyon!$B26</f>
        <v>0.0015644560127561177</v>
      </c>
      <c r="G26" s="39">
        <f>vagyon!G26/vagyon!$B26</f>
        <v>0.09796232086647316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1.0000000000000002</v>
      </c>
      <c r="C28" s="39">
        <f>vagyon!C28/vagyon!$B28</f>
        <v>0.8908800216397922</v>
      </c>
      <c r="D28" s="39">
        <f>vagyon!D28/vagyon!$B28</f>
        <v>0.06957496557232738</v>
      </c>
      <c r="E28" s="39">
        <f>vagyon!E28/vagyon!$B28</f>
        <v>-0.00010111492727816764</v>
      </c>
      <c r="F28" s="39">
        <f>vagyon!F28/vagyon!$B28</f>
        <v>-0.0001306951360258166</v>
      </c>
      <c r="G28" s="39">
        <f>vagyon!G28/vagyon!$B28</f>
        <v>0.03977682285118458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0.6043052910208662</v>
      </c>
      <c r="D29" s="39">
        <f>vagyon!D29/vagyon!$B29</f>
        <v>0.14122004321347145</v>
      </c>
      <c r="E29" s="39">
        <f>vagyon!E29/vagyon!$B29</f>
        <v>0.11457163848527668</v>
      </c>
      <c r="F29" s="39">
        <f>vagyon!F29/vagyon!$B29</f>
        <v>0.03982928993067102</v>
      </c>
      <c r="G29" s="39">
        <f>vagyon!G29/vagyon!$B29</f>
        <v>0.1000737373497147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0.5951742534452278</v>
      </c>
      <c r="D30" s="39">
        <f>vagyon!D30/vagyon!$B30</f>
        <v>0.1483652317885725</v>
      </c>
      <c r="E30" s="39">
        <f>vagyon!E30/vagyon!$B30</f>
        <v>0.16830502388089502</v>
      </c>
      <c r="F30" s="39">
        <f>vagyon!F30/vagyon!$B30</f>
        <v>0.042489625882705995</v>
      </c>
      <c r="G30" s="39">
        <f>vagyon!G30/vagyon!$B30</f>
        <v>0.04566586500259853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0.6777144634561098</v>
      </c>
      <c r="D32" s="38">
        <f>vagyon!D32/vagyon!$B32</f>
        <v>0.1695751601724019</v>
      </c>
      <c r="E32" s="38">
        <f>vagyon!E32/vagyon!$B32</f>
        <v>0.05135737217333381</v>
      </c>
      <c r="F32" s="38">
        <f>vagyon!F32/vagyon!$B32</f>
        <v>0.0636796050068823</v>
      </c>
      <c r="G32" s="38">
        <f>vagyon!G32/vagyon!$B32</f>
        <v>0.037673399191272106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8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82" t="s">
        <v>16</v>
      </c>
      <c r="B1" s="83"/>
      <c r="C1" s="83"/>
      <c r="D1" s="83"/>
      <c r="E1" s="83"/>
      <c r="F1" s="83"/>
      <c r="G1" s="83"/>
      <c r="H1" s="84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85" t="str">
        <f>vagyon!E3</f>
        <v>Dátum:  2018/09/30</v>
      </c>
      <c r="F3" s="85"/>
      <c r="G3" s="85"/>
      <c r="H3" s="86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96" t="s">
        <v>17</v>
      </c>
      <c r="C8" s="96"/>
      <c r="D8" s="96"/>
      <c r="E8" s="96"/>
      <c r="F8" s="96"/>
      <c r="G8" s="96"/>
      <c r="H8" s="97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0.04459072029549671</v>
      </c>
      <c r="C12" s="41">
        <v>0.0602089582474834</v>
      </c>
      <c r="D12" s="41">
        <v>-0.07320752554842225</v>
      </c>
      <c r="E12" s="41">
        <v>-0.15991358985809767</v>
      </c>
      <c r="F12" s="41">
        <v>0.5239116462880327</v>
      </c>
      <c r="G12" s="41">
        <v>-0.5441017766926097</v>
      </c>
      <c r="H12" s="5"/>
    </row>
    <row r="13" spans="1:8" ht="15">
      <c r="A13" s="27" t="s">
        <v>7</v>
      </c>
      <c r="B13" s="40">
        <v>-0.12585466273279333</v>
      </c>
      <c r="C13" s="41">
        <v>-0.15657800087512552</v>
      </c>
      <c r="D13" s="41">
        <v>-0.0856461968357568</v>
      </c>
      <c r="E13" s="41">
        <v>0.0060176440603454395</v>
      </c>
      <c r="F13" s="41">
        <v>0.06795680073173571</v>
      </c>
      <c r="G13" s="41">
        <v>-0.03200413484875875</v>
      </c>
      <c r="H13" s="5"/>
    </row>
    <row r="14" spans="1:8" ht="15">
      <c r="A14" s="27" t="s">
        <v>8</v>
      </c>
      <c r="B14" s="40">
        <v>0.01270274916445091</v>
      </c>
      <c r="C14" s="41">
        <v>0.019277053651250764</v>
      </c>
      <c r="D14" s="41">
        <v>0.037706348541927115</v>
      </c>
      <c r="E14" s="41">
        <v>0.09527340736190837</v>
      </c>
      <c r="F14" s="41">
        <v>0.05456254563665186</v>
      </c>
      <c r="G14" s="41">
        <v>-0.3120842714735893</v>
      </c>
      <c r="H14" s="5"/>
    </row>
    <row r="15" spans="1:8" ht="15">
      <c r="A15" s="27" t="s">
        <v>9</v>
      </c>
      <c r="B15" s="40">
        <v>0.11504141668271672</v>
      </c>
      <c r="C15" s="41">
        <v>0.16560950105314198</v>
      </c>
      <c r="D15" s="41">
        <v>0.0052896562004280945</v>
      </c>
      <c r="E15" s="41">
        <v>0.13039140327002396</v>
      </c>
      <c r="F15" s="41">
        <v>0.17610046406381685</v>
      </c>
      <c r="G15" s="41">
        <v>-0.6482300672783352</v>
      </c>
      <c r="H15" s="5"/>
    </row>
    <row r="16" spans="1:8" ht="15">
      <c r="A16" s="27" t="s">
        <v>10</v>
      </c>
      <c r="B16" s="40">
        <v>-0.11077836548412423</v>
      </c>
      <c r="C16" s="41">
        <v>-0.14888226049498798</v>
      </c>
      <c r="D16" s="41">
        <v>-0.086115334921265</v>
      </c>
      <c r="E16" s="41">
        <v>0.05216620039057518</v>
      </c>
      <c r="F16" s="41">
        <v>0.18156609031357496</v>
      </c>
      <c r="G16" s="41">
        <v>0.05904509547919057</v>
      </c>
      <c r="H16" s="5"/>
    </row>
    <row r="17" spans="1:8" ht="15">
      <c r="A17" s="27" t="s">
        <v>23</v>
      </c>
      <c r="B17" s="40">
        <v>0.17189464453748737</v>
      </c>
      <c r="C17" s="41">
        <v>0.18327728015103428</v>
      </c>
      <c r="D17" s="41">
        <v>-0.02801827204694296</v>
      </c>
      <c r="E17" s="41">
        <v>-0.012817006577890533</v>
      </c>
      <c r="F17" s="41">
        <v>-0.6090572856577103</v>
      </c>
      <c r="G17" s="41">
        <v>-0.12166712266675639</v>
      </c>
      <c r="H17" s="5"/>
    </row>
    <row r="18" spans="1:8" ht="15.75" thickBot="1">
      <c r="A18" s="27" t="s">
        <v>11</v>
      </c>
      <c r="B18" s="40">
        <v>0.029857326425296815</v>
      </c>
      <c r="C18" s="41">
        <v>0.004310637311108145</v>
      </c>
      <c r="D18" s="41">
        <v>0.03588050117942365</v>
      </c>
      <c r="E18" s="41">
        <v>-0.04912358371499581</v>
      </c>
      <c r="F18" s="41">
        <v>0.7518989306705901</v>
      </c>
      <c r="G18" s="41">
        <v>0.0318364477738029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-0.21316735948572507</v>
      </c>
      <c r="C20" s="41">
        <v>-0.1886866308039199</v>
      </c>
      <c r="D20" s="41">
        <v>-0.49893193193512986</v>
      </c>
      <c r="E20" s="41">
        <v>-0.48382441985132063</v>
      </c>
      <c r="F20" s="41">
        <v>0.013718148308603073</v>
      </c>
      <c r="G20" s="41">
        <v>-0.06632308524188202</v>
      </c>
      <c r="H20" s="5"/>
    </row>
    <row r="21" spans="1:8" ht="15">
      <c r="A21" s="27" t="s">
        <v>7</v>
      </c>
      <c r="B21" s="40">
        <v>-0.3233544039518975</v>
      </c>
      <c r="C21" s="41">
        <v>-0.37917852905869687</v>
      </c>
      <c r="D21" s="41">
        <v>-0.3172295782328264</v>
      </c>
      <c r="E21" s="41">
        <v>0</v>
      </c>
      <c r="F21" s="41">
        <v>0.05032704384097131</v>
      </c>
      <c r="G21" s="41">
        <v>-0.39781138002675254</v>
      </c>
      <c r="H21" s="5"/>
    </row>
    <row r="22" spans="1:8" ht="15">
      <c r="A22" s="27" t="s">
        <v>8</v>
      </c>
      <c r="B22" s="40">
        <v>-0.04795021271625999</v>
      </c>
      <c r="C22" s="41">
        <v>-0.07217045923051735</v>
      </c>
      <c r="D22" s="41">
        <v>0.1614796029510781</v>
      </c>
      <c r="E22" s="41">
        <v>-0.5894284899619124</v>
      </c>
      <c r="F22" s="41">
        <v>0.07971297530158816</v>
      </c>
      <c r="G22" s="41">
        <v>0.10917583830836342</v>
      </c>
      <c r="H22" s="5"/>
    </row>
    <row r="23" spans="1:8" ht="15">
      <c r="A23" s="27" t="s">
        <v>9</v>
      </c>
      <c r="B23" s="40">
        <v>-0.3184901335148951</v>
      </c>
      <c r="C23" s="41">
        <v>-0.34044007771574725</v>
      </c>
      <c r="D23" s="41">
        <v>-0.47904838104477065</v>
      </c>
      <c r="E23" s="41">
        <v>-0.02243242640644616</v>
      </c>
      <c r="F23" s="41">
        <v>-0.05974764345310124</v>
      </c>
      <c r="G23" s="41">
        <v>-0.023284372595122727</v>
      </c>
      <c r="H23" s="5"/>
    </row>
    <row r="24" spans="1:8" ht="15">
      <c r="A24" s="27" t="s">
        <v>10</v>
      </c>
      <c r="B24" s="40">
        <v>-0.20196253524173013</v>
      </c>
      <c r="C24" s="41">
        <v>-0.2533406655970033</v>
      </c>
      <c r="D24" s="41">
        <v>-0.27507232700005635</v>
      </c>
      <c r="E24" s="41">
        <v>0.027829589034419788</v>
      </c>
      <c r="F24" s="41">
        <v>0.1278872790001333</v>
      </c>
      <c r="G24" s="41">
        <v>0.02623025090754827</v>
      </c>
      <c r="H24" s="5"/>
    </row>
    <row r="25" spans="1:8" ht="15">
      <c r="A25" s="27" t="s">
        <v>23</v>
      </c>
      <c r="B25" s="40">
        <v>-0.01046808495772289</v>
      </c>
      <c r="C25" s="41">
        <v>-0.013627675050964516</v>
      </c>
      <c r="D25" s="41">
        <v>-0.013664539852485058</v>
      </c>
      <c r="E25" s="41">
        <v>-0.018270944741533013</v>
      </c>
      <c r="F25" s="41">
        <v>0.42309759411880754</v>
      </c>
      <c r="G25" s="41">
        <v>0</v>
      </c>
      <c r="H25" s="5"/>
    </row>
    <row r="26" spans="1:8" ht="15.75" thickBot="1">
      <c r="A26" s="32" t="s">
        <v>11</v>
      </c>
      <c r="B26" s="40">
        <v>-5.53769359129878</v>
      </c>
      <c r="C26" s="41">
        <v>-1.508668658419118</v>
      </c>
      <c r="D26" s="41">
        <v>1.350565301344513</v>
      </c>
      <c r="E26" s="41">
        <v>0.0912383110686259</v>
      </c>
      <c r="F26" s="41">
        <v>-0.6299249341744322</v>
      </c>
      <c r="G26" s="41">
        <v>-0.03245302509289261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3.0634062564301123</v>
      </c>
      <c r="C28" s="41">
        <v>3.9652551500585203</v>
      </c>
      <c r="D28" s="41">
        <v>1.2416120144196738</v>
      </c>
      <c r="E28" s="41">
        <v>-0.941060565908952</v>
      </c>
      <c r="F28" s="41">
        <v>-0.1810285723076548</v>
      </c>
      <c r="G28" s="41">
        <v>0.06033693141371499</v>
      </c>
      <c r="H28" s="5"/>
    </row>
    <row r="29" spans="1:8" ht="14.25">
      <c r="A29" s="33" t="s">
        <v>14</v>
      </c>
      <c r="B29" s="40">
        <v>0.007837311576103234</v>
      </c>
      <c r="C29" s="41">
        <v>0.03656077725669604</v>
      </c>
      <c r="D29" s="41">
        <v>-0.02202620447241521</v>
      </c>
      <c r="E29" s="41">
        <v>-0.018495565841938566</v>
      </c>
      <c r="F29" s="41">
        <v>-0.12708800198269687</v>
      </c>
      <c r="G29" s="41">
        <v>-0.023419203152605594</v>
      </c>
      <c r="H29" s="5"/>
    </row>
    <row r="30" spans="1:8" ht="14.25">
      <c r="A30" s="33" t="s">
        <v>15</v>
      </c>
      <c r="B30" s="40">
        <v>-0.027019107707397128</v>
      </c>
      <c r="C30" s="41">
        <v>0.010128312993785693</v>
      </c>
      <c r="D30" s="41">
        <v>0.020543419340553815</v>
      </c>
      <c r="E30" s="41">
        <v>0.10721879293264247</v>
      </c>
      <c r="F30" s="41">
        <v>-0.5537986063202268</v>
      </c>
      <c r="G30" s="41">
        <v>-0.00622542732448772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0.003306670507914111</v>
      </c>
      <c r="C32" s="40">
        <v>0.006969677333790392</v>
      </c>
      <c r="D32" s="40">
        <v>0.003941181870997124</v>
      </c>
      <c r="E32" s="40">
        <v>0.004296002284862599</v>
      </c>
      <c r="F32" s="40">
        <v>0.0772886108684614</v>
      </c>
      <c r="G32" s="40">
        <v>-0.15383235755482005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"/>
  <sheetViews>
    <sheetView zoomScalePageLayoutView="0" workbookViewId="0" topLeftCell="A1">
      <pane xSplit="1" ySplit="7" topLeftCell="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K1" sqref="AK1"/>
    </sheetView>
  </sheetViews>
  <sheetFormatPr defaultColWidth="9.140625" defaultRowHeight="12.75"/>
  <cols>
    <col min="1" max="1" width="14.7109375" style="0" customWidth="1"/>
  </cols>
  <sheetData>
    <row r="1" spans="2:37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52</v>
      </c>
      <c r="Z1" s="56" t="s">
        <v>53</v>
      </c>
      <c r="AA1" s="56" t="s">
        <v>54</v>
      </c>
      <c r="AB1" s="56" t="s">
        <v>55</v>
      </c>
      <c r="AC1" s="56" t="s">
        <v>56</v>
      </c>
      <c r="AD1" s="56" t="s">
        <v>58</v>
      </c>
      <c r="AE1" s="56" t="s">
        <v>59</v>
      </c>
      <c r="AF1" s="56" t="s">
        <v>60</v>
      </c>
      <c r="AG1" s="56" t="s">
        <v>61</v>
      </c>
      <c r="AH1" s="56" t="s">
        <v>62</v>
      </c>
      <c r="AI1" s="56" t="s">
        <v>63</v>
      </c>
      <c r="AJ1" s="56" t="s">
        <v>64</v>
      </c>
      <c r="AK1" s="75" t="s">
        <v>57</v>
      </c>
    </row>
    <row r="2" spans="1:37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  <c r="Z2" s="60">
        <v>8674244.13489037</v>
      </c>
      <c r="AA2" s="60">
        <v>8633783.57760802</v>
      </c>
      <c r="AB2" s="60">
        <v>8583590.922590503</v>
      </c>
      <c r="AC2" s="60">
        <v>8731223.532307442</v>
      </c>
      <c r="AD2" s="76">
        <v>8873015.021245621</v>
      </c>
      <c r="AE2" s="76">
        <v>9059981.476987736</v>
      </c>
      <c r="AF2" s="76">
        <v>9114666.465323208</v>
      </c>
      <c r="AG2" s="76">
        <v>9424056.342120009</v>
      </c>
      <c r="AH2" s="76">
        <v>9266350.83934779</v>
      </c>
      <c r="AI2" s="76">
        <v>9282636.963438498</v>
      </c>
      <c r="AJ2" s="76">
        <v>9313331.585321173</v>
      </c>
      <c r="AK2" s="74">
        <f aca="true" t="shared" si="0" ref="AK2:AK7">AJ2/AG2</f>
        <v>0.9882508388342331</v>
      </c>
    </row>
    <row r="3" spans="1:37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  <c r="Z3" s="61">
        <v>5666980.267619499</v>
      </c>
      <c r="AA3" s="61">
        <v>5640749.425432104</v>
      </c>
      <c r="AB3" s="61">
        <v>5678658.599822297</v>
      </c>
      <c r="AC3" s="61">
        <v>5804445.137816521</v>
      </c>
      <c r="AD3" s="77">
        <v>5895819.419439324</v>
      </c>
      <c r="AE3" s="77">
        <v>6025308.805509743</v>
      </c>
      <c r="AF3" s="77">
        <v>6055765.4266181905</v>
      </c>
      <c r="AG3" s="77">
        <v>6137803.082669457</v>
      </c>
      <c r="AH3" s="77">
        <v>6211231.989434801</v>
      </c>
      <c r="AI3" s="77">
        <v>6268092.93309291</v>
      </c>
      <c r="AJ3" s="77">
        <v>6311779.518334779</v>
      </c>
      <c r="AK3" s="74">
        <f t="shared" si="0"/>
        <v>1.0283450663571396</v>
      </c>
    </row>
    <row r="4" spans="1:37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  <c r="Z4" s="67">
        <v>1307471.8861788334</v>
      </c>
      <c r="AA4" s="67">
        <v>1309000.6910542848</v>
      </c>
      <c r="AB4" s="67">
        <v>1282028.9529283294</v>
      </c>
      <c r="AC4" s="67">
        <v>1391301.0148592668</v>
      </c>
      <c r="AD4" s="78">
        <v>1412127.665108922</v>
      </c>
      <c r="AE4" s="78">
        <v>1442399.796836741</v>
      </c>
      <c r="AF4" s="78">
        <v>1459718.9040347328</v>
      </c>
      <c r="AG4" s="78">
        <v>1631943.1500411623</v>
      </c>
      <c r="AH4" s="78">
        <v>1611302.3934247836</v>
      </c>
      <c r="AI4" s="78">
        <v>1573109.7835594746</v>
      </c>
      <c r="AJ4" s="78">
        <v>1579309.6953195275</v>
      </c>
      <c r="AK4" s="74">
        <f t="shared" si="0"/>
        <v>0.967747985142554</v>
      </c>
    </row>
    <row r="5" spans="1:37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  <c r="Z5" s="65">
        <v>454406.608810383</v>
      </c>
      <c r="AA5" s="65">
        <v>454826.378574657</v>
      </c>
      <c r="AB5" s="65">
        <v>461956.00514298776</v>
      </c>
      <c r="AC5" s="65">
        <v>478448.9699405272</v>
      </c>
      <c r="AD5" s="79">
        <v>480179.96860109083</v>
      </c>
      <c r="AE5" s="79">
        <v>471216.3194079092</v>
      </c>
      <c r="AF5" s="79">
        <v>481910.94723117515</v>
      </c>
      <c r="AG5" s="79">
        <v>492330.5546575798</v>
      </c>
      <c r="AH5" s="79">
        <v>476781.7157277623</v>
      </c>
      <c r="AI5" s="79">
        <v>476262.21284642257</v>
      </c>
      <c r="AJ5" s="79">
        <v>478308.2364010045</v>
      </c>
      <c r="AK5" s="74">
        <f t="shared" si="0"/>
        <v>0.9715184886984559</v>
      </c>
    </row>
    <row r="6" spans="1:37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  <c r="Z6" s="63">
        <v>690948.4415609983</v>
      </c>
      <c r="AA6" s="63">
        <v>682941.8335115272</v>
      </c>
      <c r="AB6" s="63">
        <v>679903.7705777296</v>
      </c>
      <c r="AC6" s="63">
        <v>523762.31211329915</v>
      </c>
      <c r="AD6" s="80">
        <v>529782.0329769627</v>
      </c>
      <c r="AE6" s="80">
        <v>547411.1554701185</v>
      </c>
      <c r="AF6" s="80">
        <v>527464.3728585829</v>
      </c>
      <c r="AG6" s="80">
        <v>534705.8457809689</v>
      </c>
      <c r="AH6" s="80">
        <v>563561.632896006</v>
      </c>
      <c r="AI6" s="80">
        <v>550520.3254430284</v>
      </c>
      <c r="AJ6" s="80">
        <v>593069.2766513732</v>
      </c>
      <c r="AK6" s="74">
        <f t="shared" si="0"/>
        <v>1.1091505382462412</v>
      </c>
    </row>
    <row r="7" spans="1:37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  <c r="Z7" s="58">
        <v>554436.9307206569</v>
      </c>
      <c r="AA7" s="58">
        <v>546265.2490354461</v>
      </c>
      <c r="AB7" s="58">
        <v>481043.59411916</v>
      </c>
      <c r="AC7" s="58">
        <v>533266.097577827</v>
      </c>
      <c r="AD7" s="81">
        <v>555105.9351193217</v>
      </c>
      <c r="AE7" s="81">
        <v>573645.3997632248</v>
      </c>
      <c r="AF7" s="81">
        <v>589806.8145805254</v>
      </c>
      <c r="AG7" s="81">
        <v>627273.7089708415</v>
      </c>
      <c r="AH7" s="81">
        <v>403473.10786443803</v>
      </c>
      <c r="AI7" s="81">
        <v>414651.70849666337</v>
      </c>
      <c r="AJ7" s="81">
        <v>350864.85861448763</v>
      </c>
      <c r="AK7" s="74">
        <f t="shared" si="0"/>
        <v>0.5593488992072477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Windows-felhasználó</cp:lastModifiedBy>
  <cp:lastPrinted>2005-08-01T09:24:55Z</cp:lastPrinted>
  <dcterms:created xsi:type="dcterms:W3CDTF">2005-06-15T09:15:36Z</dcterms:created>
  <dcterms:modified xsi:type="dcterms:W3CDTF">2018-10-24T08:50:25Z</dcterms:modified>
  <cp:category/>
  <cp:version/>
  <cp:contentType/>
  <cp:contentStatus/>
</cp:coreProperties>
</file>