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3"/>
  </bookViews>
  <sheets>
    <sheet name="vagyon" sheetId="1" r:id="rId1"/>
    <sheet name="oszlop%" sheetId="2" r:id="rId2"/>
    <sheet name="sor%" sheetId="3" r:id="rId3"/>
    <sheet name="változás" sheetId="4" r:id="rId4"/>
    <sheet name="Idősor" sheetId="5" r:id="rId5"/>
  </sheets>
  <definedNames/>
  <calcPr fullCalcOnLoad="1"/>
</workbook>
</file>

<file path=xl/sharedStrings.xml><?xml version="1.0" encoding="utf-8"?>
<sst xmlns="http://schemas.openxmlformats.org/spreadsheetml/2006/main" count="147" uniqueCount="54">
  <si>
    <t>ÖSSZESEN</t>
  </si>
  <si>
    <t>PÉNZTÁRAK</t>
  </si>
  <si>
    <t>BIZTOSÍTÓK - UNIT-LINKED TERMÉKEK</t>
  </si>
  <si>
    <t>BIZTOSÍTÓK - EGYÉB VAGYON</t>
  </si>
  <si>
    <t>EGYÉB</t>
  </si>
  <si>
    <t>Belföldi</t>
  </si>
  <si>
    <t>Bankbetét, folyószámla</t>
  </si>
  <si>
    <t>Diszkont kincstárjegy</t>
  </si>
  <si>
    <t>Államkötvény</t>
  </si>
  <si>
    <t>Vállalati kötvény, jelzáloglevél</t>
  </si>
  <si>
    <t>Részvény</t>
  </si>
  <si>
    <t>Egyéb</t>
  </si>
  <si>
    <t>Külföldi</t>
  </si>
  <si>
    <t>derivatív termékek összesített árfolyamértéke</t>
  </si>
  <si>
    <t>Bamosz alapok jegyei</t>
  </si>
  <si>
    <t>egyéb befektetési alapok jegyei</t>
  </si>
  <si>
    <t>BAMOSZ tagok által kezelt vagyon</t>
  </si>
  <si>
    <t>Eszközérték változás az előző negyedévhez képest (százalék)</t>
  </si>
  <si>
    <t>Eszközérték  (millió Ft)</t>
  </si>
  <si>
    <r>
      <t>Eszközérték vagyontulajdonostípusonként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 százalékában)</t>
    </r>
  </si>
  <si>
    <r>
      <t>Eszközérték eszköztípusonként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vagyontulajdonos százalékában)</t>
    </r>
  </si>
  <si>
    <t>BEFEKTETÉSI ALAPOK</t>
  </si>
  <si>
    <t>Belföldi kezelt vagyon</t>
  </si>
  <si>
    <t>Ingatlan</t>
  </si>
  <si>
    <t>2014.Q2</t>
  </si>
  <si>
    <t>2014.Q3</t>
  </si>
  <si>
    <t>2014.Q1</t>
  </si>
  <si>
    <t>2013.Q4</t>
  </si>
  <si>
    <t>2013.Q1</t>
  </si>
  <si>
    <t>2013.Q2</t>
  </si>
  <si>
    <t>2013.Q3</t>
  </si>
  <si>
    <t>2012.Q4</t>
  </si>
  <si>
    <t>2012.Q1</t>
  </si>
  <si>
    <t>2012.Q2</t>
  </si>
  <si>
    <t>2012.Q3</t>
  </si>
  <si>
    <t>2011.Q4</t>
  </si>
  <si>
    <t>2011.Q1</t>
  </si>
  <si>
    <t>2011.Q2</t>
  </si>
  <si>
    <t>2011.Q3</t>
  </si>
  <si>
    <t>2010.Q4</t>
  </si>
  <si>
    <t>2010.Q1</t>
  </si>
  <si>
    <t>2010.Q2</t>
  </si>
  <si>
    <t>2010.Q3</t>
  </si>
  <si>
    <t>Összesen</t>
  </si>
  <si>
    <t>Bef. alapok</t>
  </si>
  <si>
    <t>Pénztárak</t>
  </si>
  <si>
    <t>Unit-linked</t>
  </si>
  <si>
    <t>Biztosítók egyéb</t>
  </si>
  <si>
    <t>2014.Q4</t>
  </si>
  <si>
    <t>2015.Q1</t>
  </si>
  <si>
    <t>2015.Q2</t>
  </si>
  <si>
    <t>2015.Q3</t>
  </si>
  <si>
    <t>Dátum:  2015/12/31</t>
  </si>
  <si>
    <t>2015.Q4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</si>
</sst>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%"/>
    <numFmt numFmtId="166" formatCode="0.0000%"/>
  </numFmts>
  <fonts count="32">
    <font>
      <sz val="10"/>
      <name val="Arial"/>
      <family val="0"/>
    </font>
    <font>
      <b/>
      <sz val="18"/>
      <name val="Helv"/>
      <family val="0"/>
    </font>
    <font>
      <b/>
      <sz val="17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sz val="11"/>
      <name val="Helv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Helv"/>
      <family val="0"/>
    </font>
    <font>
      <sz val="8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b/>
      <sz val="8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1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18" fillId="4" borderId="0" applyNumberFormat="0" applyBorder="0" applyAlignment="0" applyProtection="0"/>
    <xf numFmtId="0" fontId="22" fillId="22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4" fillId="0" borderId="15" xfId="0" applyNumberFormat="1" applyFont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center" textRotation="255" wrapText="1"/>
    </xf>
    <xf numFmtId="0" fontId="5" fillId="23" borderId="16" xfId="0" applyFont="1" applyFill="1" applyBorder="1" applyAlignment="1">
      <alignment horizontal="center" textRotation="255" wrapText="1"/>
    </xf>
    <xf numFmtId="0" fontId="5" fillId="23" borderId="17" xfId="0" applyFont="1" applyFill="1" applyBorder="1" applyAlignment="1">
      <alignment horizontal="center" textRotation="255" wrapText="1"/>
    </xf>
    <xf numFmtId="0" fontId="5" fillId="0" borderId="18" xfId="0" applyFont="1" applyFill="1" applyBorder="1" applyAlignment="1">
      <alignment horizontal="center" textRotation="255" wrapText="1"/>
    </xf>
    <xf numFmtId="0" fontId="0" fillId="0" borderId="0" xfId="0" applyAlignment="1">
      <alignment horizontal="center" textRotation="255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textRotation="255" wrapText="1"/>
    </xf>
    <xf numFmtId="0" fontId="5" fillId="0" borderId="20" xfId="0" applyFont="1" applyFill="1" applyBorder="1" applyAlignment="1">
      <alignment horizontal="center" textRotation="255" wrapText="1"/>
    </xf>
    <xf numFmtId="0" fontId="0" fillId="0" borderId="0" xfId="0" applyFill="1" applyBorder="1" applyAlignment="1">
      <alignment horizontal="center" textRotation="255" wrapText="1"/>
    </xf>
    <xf numFmtId="0" fontId="0" fillId="0" borderId="0" xfId="0" applyFill="1" applyAlignment="1">
      <alignment horizontal="center" textRotation="255" wrapText="1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7" fillId="4" borderId="22" xfId="0" applyFont="1" applyFill="1" applyBorder="1" applyAlignment="1">
      <alignment horizontal="right"/>
    </xf>
    <xf numFmtId="2" fontId="0" fillId="4" borderId="23" xfId="0" applyNumberFormat="1" applyFill="1" applyBorder="1" applyAlignment="1">
      <alignment/>
    </xf>
    <xf numFmtId="2" fontId="0" fillId="4" borderId="24" xfId="0" applyNumberFormat="1" applyFill="1" applyBorder="1" applyAlignment="1">
      <alignment/>
    </xf>
    <xf numFmtId="0" fontId="7" fillId="0" borderId="25" xfId="0" applyFont="1" applyBorder="1" applyAlignment="1">
      <alignment horizontal="right"/>
    </xf>
    <xf numFmtId="4" fontId="0" fillId="4" borderId="0" xfId="0" applyNumberFormat="1" applyFill="1" applyBorder="1" applyAlignment="1">
      <alignment/>
    </xf>
    <xf numFmtId="4" fontId="0" fillId="0" borderId="26" xfId="0" applyNumberFormat="1" applyBorder="1" applyAlignment="1">
      <alignment/>
    </xf>
    <xf numFmtId="4" fontId="0" fillId="4" borderId="23" xfId="0" applyNumberFormat="1" applyFill="1" applyBorder="1" applyAlignment="1">
      <alignment/>
    </xf>
    <xf numFmtId="4" fontId="0" fillId="4" borderId="24" xfId="0" applyNumberFormat="1" applyFill="1" applyBorder="1" applyAlignment="1">
      <alignment/>
    </xf>
    <xf numFmtId="0" fontId="7" fillId="0" borderId="27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9" fillId="11" borderId="10" xfId="0" applyFont="1" applyFill="1" applyBorder="1" applyAlignment="1">
      <alignment horizontal="right"/>
    </xf>
    <xf numFmtId="4" fontId="0" fillId="0" borderId="0" xfId="0" applyNumberFormat="1" applyAlignment="1">
      <alignment/>
    </xf>
    <xf numFmtId="164" fontId="0" fillId="4" borderId="0" xfId="60" applyNumberFormat="1" applyFont="1" applyFill="1" applyBorder="1" applyAlignment="1">
      <alignment/>
    </xf>
    <xf numFmtId="164" fontId="0" fillId="0" borderId="26" xfId="60" applyNumberFormat="1" applyFont="1" applyBorder="1" applyAlignment="1">
      <alignment/>
    </xf>
    <xf numFmtId="10" fontId="0" fillId="4" borderId="0" xfId="60" applyNumberFormat="1" applyFont="1" applyFill="1" applyBorder="1" applyAlignment="1">
      <alignment/>
    </xf>
    <xf numFmtId="10" fontId="0" fillId="0" borderId="26" xfId="60" applyNumberFormat="1" applyFont="1" applyBorder="1" applyAlignment="1">
      <alignment/>
    </xf>
    <xf numFmtId="164" fontId="0" fillId="0" borderId="11" xfId="0" applyNumberFormat="1" applyBorder="1" applyAlignment="1">
      <alignment/>
    </xf>
    <xf numFmtId="0" fontId="11" fillId="0" borderId="0" xfId="0" applyFont="1" applyBorder="1" applyAlignment="1">
      <alignment wrapText="1"/>
    </xf>
    <xf numFmtId="0" fontId="6" fillId="0" borderId="16" xfId="0" applyFont="1" applyBorder="1" applyAlignment="1">
      <alignment vertical="center"/>
    </xf>
    <xf numFmtId="164" fontId="0" fillId="0" borderId="0" xfId="60" applyNumberFormat="1" applyFont="1" applyAlignment="1">
      <alignment/>
    </xf>
    <xf numFmtId="164" fontId="0" fillId="0" borderId="0" xfId="0" applyNumberFormat="1" applyAlignment="1">
      <alignment/>
    </xf>
    <xf numFmtId="0" fontId="6" fillId="0" borderId="19" xfId="0" applyFont="1" applyBorder="1" applyAlignment="1">
      <alignment horizontal="left"/>
    </xf>
    <xf numFmtId="10" fontId="0" fillId="4" borderId="23" xfId="60" applyNumberFormat="1" applyFont="1" applyFill="1" applyBorder="1" applyAlignment="1">
      <alignment/>
    </xf>
    <xf numFmtId="10" fontId="0" fillId="0" borderId="0" xfId="60" applyNumberFormat="1" applyFont="1" applyBorder="1" applyAlignment="1">
      <alignment/>
    </xf>
    <xf numFmtId="4" fontId="0" fillId="0" borderId="26" xfId="60" applyNumberFormat="1" applyFont="1" applyBorder="1" applyAlignment="1">
      <alignment/>
    </xf>
    <xf numFmtId="4" fontId="0" fillId="4" borderId="23" xfId="60" applyNumberFormat="1" applyFont="1" applyFill="1" applyBorder="1" applyAlignment="1">
      <alignment/>
    </xf>
    <xf numFmtId="4" fontId="0" fillId="4" borderId="24" xfId="60" applyNumberFormat="1" applyFont="1" applyFill="1" applyBorder="1" applyAlignment="1">
      <alignment/>
    </xf>
    <xf numFmtId="4" fontId="0" fillId="0" borderId="0" xfId="60" applyNumberFormat="1" applyFont="1" applyBorder="1" applyAlignment="1">
      <alignment/>
    </xf>
    <xf numFmtId="4" fontId="0" fillId="4" borderId="0" xfId="60" applyNumberFormat="1" applyFont="1" applyFill="1" applyBorder="1" applyAlignment="1">
      <alignment/>
    </xf>
    <xf numFmtId="164" fontId="0" fillId="0" borderId="20" xfId="0" applyNumberFormat="1" applyBorder="1" applyAlignment="1">
      <alignment/>
    </xf>
    <xf numFmtId="0" fontId="31" fillId="0" borderId="0" xfId="0" applyFont="1" applyAlignment="1">
      <alignment horizontal="center"/>
    </xf>
    <xf numFmtId="0" fontId="0" fillId="0" borderId="0" xfId="0" applyAlignment="1">
      <alignment/>
    </xf>
    <xf numFmtId="3" fontId="0" fillId="0" borderId="23" xfId="0" applyNumberFormat="1" applyBorder="1" applyAlignment="1">
      <alignment/>
    </xf>
    <xf numFmtId="3" fontId="0" fillId="0" borderId="23" xfId="60" applyNumberFormat="1" applyFont="1" applyFill="1" applyBorder="1" applyAlignment="1">
      <alignment/>
    </xf>
    <xf numFmtId="3" fontId="0" fillId="24" borderId="23" xfId="0" applyNumberFormat="1" applyFill="1" applyBorder="1" applyAlignment="1">
      <alignment/>
    </xf>
    <xf numFmtId="3" fontId="0" fillId="23" borderId="23" xfId="0" applyNumberFormat="1" applyFill="1" applyBorder="1" applyAlignment="1">
      <alignment/>
    </xf>
    <xf numFmtId="3" fontId="0" fillId="4" borderId="23" xfId="60" applyNumberFormat="1" applyFont="1" applyFill="1" applyBorder="1" applyAlignment="1">
      <alignment/>
    </xf>
    <xf numFmtId="3" fontId="0" fillId="4" borderId="23" xfId="0" applyNumberFormat="1" applyFill="1" applyBorder="1" applyAlignment="1">
      <alignment/>
    </xf>
    <xf numFmtId="3" fontId="0" fillId="7" borderId="23" xfId="60" applyNumberFormat="1" applyFont="1" applyFill="1" applyBorder="1" applyAlignment="1">
      <alignment/>
    </xf>
    <xf numFmtId="3" fontId="0" fillId="7" borderId="23" xfId="0" applyNumberFormat="1" applyFill="1" applyBorder="1" applyAlignment="1">
      <alignment/>
    </xf>
    <xf numFmtId="3" fontId="0" fillId="25" borderId="23" xfId="60" applyNumberFormat="1" applyFont="1" applyFill="1" applyBorder="1" applyAlignment="1">
      <alignment/>
    </xf>
    <xf numFmtId="3" fontId="0" fillId="25" borderId="23" xfId="0" applyNumberFormat="1" applyFill="1" applyBorder="1" applyAlignment="1">
      <alignment/>
    </xf>
    <xf numFmtId="0" fontId="31" fillId="24" borderId="24" xfId="0" applyFont="1" applyFill="1" applyBorder="1" applyAlignment="1">
      <alignment/>
    </xf>
    <xf numFmtId="0" fontId="0" fillId="23" borderId="24" xfId="0" applyFill="1" applyBorder="1" applyAlignment="1">
      <alignment/>
    </xf>
    <xf numFmtId="0" fontId="0" fillId="25" borderId="24" xfId="0" applyFill="1" applyBorder="1" applyAlignment="1">
      <alignment/>
    </xf>
    <xf numFmtId="0" fontId="0" fillId="7" borderId="24" xfId="0" applyFill="1" applyBorder="1" applyAlignment="1">
      <alignment/>
    </xf>
    <xf numFmtId="0" fontId="0" fillId="4" borderId="24" xfId="0" applyFill="1" applyBorder="1" applyAlignment="1">
      <alignment/>
    </xf>
    <xf numFmtId="0" fontId="0" fillId="0" borderId="24" xfId="0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3" fillId="11" borderId="0" xfId="0" applyFont="1" applyFill="1" applyAlignment="1">
      <alignment horizontal="center"/>
    </xf>
    <xf numFmtId="0" fontId="3" fillId="11" borderId="29" xfId="0" applyFont="1" applyFill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3" fillId="0" borderId="19" xfId="0" applyFont="1" applyBorder="1" applyAlignment="1">
      <alignment horizontal="right" wrapText="1"/>
    </xf>
    <xf numFmtId="0" fontId="3" fillId="0" borderId="28" xfId="0" applyFont="1" applyBorder="1" applyAlignment="1">
      <alignment horizontal="right" wrapText="1"/>
    </xf>
    <xf numFmtId="0" fontId="11" fillId="0" borderId="30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2" fillId="0" borderId="19" xfId="0" applyFont="1" applyBorder="1" applyAlignment="1">
      <alignment horizontal="right" wrapText="1"/>
    </xf>
    <xf numFmtId="0" fontId="12" fillId="0" borderId="28" xfId="0" applyFont="1" applyBorder="1" applyAlignment="1">
      <alignment horizontal="right" wrapText="1"/>
    </xf>
    <xf numFmtId="0" fontId="11" fillId="0" borderId="28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1" fillId="0" borderId="28" xfId="0" applyFont="1" applyBorder="1" applyAlignment="1">
      <alignment horizontal="righ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7">
      <selection activeCell="A32" sqref="A32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74" t="s">
        <v>16</v>
      </c>
      <c r="B1" s="75"/>
      <c r="C1" s="75"/>
      <c r="D1" s="75"/>
      <c r="E1" s="75"/>
      <c r="F1" s="75"/>
      <c r="G1" s="75"/>
      <c r="H1" s="76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77" t="s">
        <v>52</v>
      </c>
      <c r="F3" s="77"/>
      <c r="G3" s="77"/>
      <c r="H3" s="78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79" t="s">
        <v>22</v>
      </c>
      <c r="B8" s="80"/>
      <c r="C8" s="47"/>
      <c r="D8" s="81" t="s">
        <v>18</v>
      </c>
      <c r="E8" s="81"/>
      <c r="F8" s="81"/>
      <c r="G8" s="81"/>
      <c r="H8" s="82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28">
        <v>2215622.2545687393</v>
      </c>
      <c r="C12" s="29">
        <v>2087704.147157858</v>
      </c>
      <c r="D12" s="50">
        <v>52714.062953677785</v>
      </c>
      <c r="E12" s="50">
        <v>44189.077551560775</v>
      </c>
      <c r="F12" s="50">
        <v>8047.071399536401</v>
      </c>
      <c r="G12" s="50">
        <v>22967.895506106466</v>
      </c>
      <c r="H12" s="5"/>
    </row>
    <row r="13" spans="1:8" ht="15">
      <c r="A13" s="27" t="s">
        <v>7</v>
      </c>
      <c r="B13" s="28">
        <v>571536.4089641923</v>
      </c>
      <c r="C13" s="29">
        <v>363289.6970128546</v>
      </c>
      <c r="D13" s="50">
        <v>74270.7032197505</v>
      </c>
      <c r="E13" s="50">
        <v>39885.291863825274</v>
      </c>
      <c r="F13" s="50">
        <v>45437.0751722788</v>
      </c>
      <c r="G13" s="50">
        <v>48653.641695483115</v>
      </c>
      <c r="H13" s="5"/>
    </row>
    <row r="14" spans="1:8" ht="15">
      <c r="A14" s="27" t="s">
        <v>8</v>
      </c>
      <c r="B14" s="28">
        <v>2550146.3147104555</v>
      </c>
      <c r="C14" s="29">
        <v>1065330.848538796</v>
      </c>
      <c r="D14" s="50">
        <v>617573.4019135445</v>
      </c>
      <c r="E14" s="50">
        <v>85966.72805752212</v>
      </c>
      <c r="F14" s="50">
        <v>463995.6808120396</v>
      </c>
      <c r="G14" s="50">
        <v>317279.6553885531</v>
      </c>
      <c r="H14" s="5"/>
    </row>
    <row r="15" spans="1:8" ht="15">
      <c r="A15" s="27" t="s">
        <v>9</v>
      </c>
      <c r="B15" s="28">
        <v>401903.4999342862</v>
      </c>
      <c r="C15" s="29">
        <v>250199.8926013719</v>
      </c>
      <c r="D15" s="50">
        <v>73943.96819215242</v>
      </c>
      <c r="E15" s="50">
        <v>3859.0880561311</v>
      </c>
      <c r="F15" s="50">
        <v>28745.286551630805</v>
      </c>
      <c r="G15" s="50">
        <v>45155.26453300001</v>
      </c>
      <c r="H15" s="5"/>
    </row>
    <row r="16" spans="1:8" ht="15">
      <c r="A16" s="27" t="s">
        <v>10</v>
      </c>
      <c r="B16" s="28">
        <v>203737.33276519025</v>
      </c>
      <c r="C16" s="29">
        <v>89594.26343893081</v>
      </c>
      <c r="D16" s="50">
        <v>78172.35298038559</v>
      </c>
      <c r="E16" s="50">
        <v>22237.9974854172</v>
      </c>
      <c r="F16" s="50">
        <v>9013.818048500001</v>
      </c>
      <c r="G16" s="50">
        <v>4718.900811956669</v>
      </c>
      <c r="H16" s="5"/>
    </row>
    <row r="17" spans="1:8" ht="15">
      <c r="A17" s="27" t="s">
        <v>23</v>
      </c>
      <c r="B17" s="28">
        <v>415232.00407390535</v>
      </c>
      <c r="C17" s="29">
        <v>387014.0254392611</v>
      </c>
      <c r="D17" s="50">
        <v>17174.31716676775</v>
      </c>
      <c r="E17" s="50">
        <v>9127.726641986399</v>
      </c>
      <c r="F17" s="50">
        <v>278.088646894109</v>
      </c>
      <c r="G17" s="50">
        <v>1637.846178996</v>
      </c>
      <c r="H17" s="5"/>
    </row>
    <row r="18" spans="1:8" ht="15.75" thickBot="1">
      <c r="A18" s="27" t="s">
        <v>11</v>
      </c>
      <c r="B18" s="28">
        <v>303606.6235073236</v>
      </c>
      <c r="C18" s="29">
        <v>193151.90531616626</v>
      </c>
      <c r="D18" s="50">
        <v>34914.11631008962</v>
      </c>
      <c r="E18" s="50">
        <v>61841.85018558761</v>
      </c>
      <c r="F18" s="50">
        <v>5260.774789282817</v>
      </c>
      <c r="G18" s="50">
        <v>8437.9769061973</v>
      </c>
      <c r="H18" s="5"/>
    </row>
    <row r="19" spans="1:8" ht="15">
      <c r="A19" s="24" t="s">
        <v>12</v>
      </c>
      <c r="B19" s="30"/>
      <c r="C19" s="30"/>
      <c r="D19" s="51"/>
      <c r="E19" s="51"/>
      <c r="F19" s="51"/>
      <c r="G19" s="52"/>
      <c r="H19" s="5"/>
    </row>
    <row r="20" spans="1:8" ht="15">
      <c r="A20" s="27" t="s">
        <v>6</v>
      </c>
      <c r="B20" s="28">
        <v>363897.8903407193</v>
      </c>
      <c r="C20" s="29">
        <v>320238.5222779498</v>
      </c>
      <c r="D20" s="50">
        <v>32301.323105205804</v>
      </c>
      <c r="E20" s="50">
        <v>2561.2405915862855</v>
      </c>
      <c r="F20" s="50">
        <v>5880.543136181592</v>
      </c>
      <c r="G20" s="50">
        <v>2916.2612297958453</v>
      </c>
      <c r="H20" s="5"/>
    </row>
    <row r="21" spans="1:8" ht="15">
      <c r="A21" s="27" t="s">
        <v>7</v>
      </c>
      <c r="B21" s="28">
        <v>41254.1542913416</v>
      </c>
      <c r="C21" s="29">
        <v>32750.6810828816</v>
      </c>
      <c r="D21" s="50">
        <v>318.9045679999999</v>
      </c>
      <c r="E21" s="50">
        <v>1.900125</v>
      </c>
      <c r="F21" s="50">
        <v>2128.01303346</v>
      </c>
      <c r="G21" s="50">
        <v>6054.655481999996</v>
      </c>
      <c r="H21" s="5"/>
    </row>
    <row r="22" spans="1:8" ht="15">
      <c r="A22" s="27" t="s">
        <v>8</v>
      </c>
      <c r="B22" s="28">
        <v>345815.35502382054</v>
      </c>
      <c r="C22" s="29">
        <v>274069.84071940935</v>
      </c>
      <c r="D22" s="50">
        <v>5884.835594634999</v>
      </c>
      <c r="E22" s="50">
        <v>9292.87519876505</v>
      </c>
      <c r="F22" s="50">
        <v>41642.121781756316</v>
      </c>
      <c r="G22" s="50">
        <v>14925.681729254804</v>
      </c>
      <c r="H22" s="5"/>
    </row>
    <row r="23" spans="1:8" ht="15">
      <c r="A23" s="27" t="s">
        <v>9</v>
      </c>
      <c r="B23" s="28">
        <v>367963.0360216476</v>
      </c>
      <c r="C23" s="29">
        <v>307770.8325432187</v>
      </c>
      <c r="D23" s="50">
        <v>18742.353431729505</v>
      </c>
      <c r="E23" s="50">
        <v>5492.9518174112</v>
      </c>
      <c r="F23" s="50">
        <v>16537.450663641</v>
      </c>
      <c r="G23" s="50">
        <v>19419.4475656473</v>
      </c>
      <c r="H23" s="5"/>
    </row>
    <row r="24" spans="1:8" ht="15">
      <c r="A24" s="27" t="s">
        <v>10</v>
      </c>
      <c r="B24" s="28">
        <v>933723.0612999464</v>
      </c>
      <c r="C24" s="29">
        <v>502762.9014559414</v>
      </c>
      <c r="D24" s="50">
        <v>231526.66268110208</v>
      </c>
      <c r="E24" s="50">
        <v>132284.22022041472</v>
      </c>
      <c r="F24" s="50">
        <v>35766.253361700685</v>
      </c>
      <c r="G24" s="50">
        <v>31383.023580787532</v>
      </c>
      <c r="H24" s="5"/>
    </row>
    <row r="25" spans="1:8" ht="15">
      <c r="A25" s="27" t="s">
        <v>23</v>
      </c>
      <c r="B25" s="28">
        <v>7768.80804491768</v>
      </c>
      <c r="C25" s="29">
        <v>6652.922967876</v>
      </c>
      <c r="D25" s="50">
        <v>835.04777083696</v>
      </c>
      <c r="E25" s="50">
        <v>41.12</v>
      </c>
      <c r="F25" s="50">
        <v>236.27730620472</v>
      </c>
      <c r="G25" s="50">
        <v>3.44</v>
      </c>
      <c r="H25" s="5"/>
    </row>
    <row r="26" spans="1:8" ht="15.75" thickBot="1">
      <c r="A26" s="32" t="s">
        <v>11</v>
      </c>
      <c r="B26" s="28">
        <v>-41308.89635804959</v>
      </c>
      <c r="C26" s="29">
        <v>-141576.67472171938</v>
      </c>
      <c r="D26" s="50">
        <v>46583.241822358395</v>
      </c>
      <c r="E26" s="50">
        <v>30728.774656777005</v>
      </c>
      <c r="F26" s="50">
        <v>1798.3514563210601</v>
      </c>
      <c r="G26" s="50">
        <v>21157.41042821332</v>
      </c>
      <c r="H26" s="5"/>
    </row>
    <row r="27" spans="1:8" ht="13.5" customHeight="1">
      <c r="A27" s="33"/>
      <c r="B27" s="28"/>
      <c r="C27" s="34"/>
      <c r="D27" s="53"/>
      <c r="E27" s="53"/>
      <c r="F27" s="53"/>
      <c r="G27" s="53"/>
      <c r="H27" s="5"/>
    </row>
    <row r="28" spans="1:8" ht="14.25">
      <c r="A28" s="33" t="s">
        <v>13</v>
      </c>
      <c r="B28" s="28">
        <v>68881.65408186066</v>
      </c>
      <c r="C28" s="29">
        <v>59107.71940938615</v>
      </c>
      <c r="D28" s="50">
        <v>9973.53014227475</v>
      </c>
      <c r="E28" s="50">
        <v>-26.67031404843584</v>
      </c>
      <c r="F28" s="50">
        <v>-162.74410922447004</v>
      </c>
      <c r="G28" s="50">
        <v>-10.18104652734336</v>
      </c>
      <c r="H28" s="5"/>
    </row>
    <row r="29" spans="1:8" ht="14.25">
      <c r="A29" s="33" t="s">
        <v>14</v>
      </c>
      <c r="B29" s="28">
        <v>1100029.4174893529</v>
      </c>
      <c r="C29" s="29">
        <v>599370.8867410775</v>
      </c>
      <c r="D29" s="50">
        <v>167457.44342404316</v>
      </c>
      <c r="E29" s="50">
        <v>168294.96240335895</v>
      </c>
      <c r="F29" s="50">
        <v>23565.281450403694</v>
      </c>
      <c r="G29" s="50">
        <v>141340.84347046938</v>
      </c>
      <c r="H29" s="5"/>
    </row>
    <row r="30" spans="1:8" ht="14.25">
      <c r="A30" s="33" t="s">
        <v>15</v>
      </c>
      <c r="B30" s="28">
        <v>610970.9695352003</v>
      </c>
      <c r="C30" s="29">
        <v>348921.14887446695</v>
      </c>
      <c r="D30" s="50">
        <v>74962.42179332893</v>
      </c>
      <c r="E30" s="50">
        <v>131126.32033039056</v>
      </c>
      <c r="F30" s="50">
        <v>26424.800988262825</v>
      </c>
      <c r="G30" s="50">
        <v>29536.277548750997</v>
      </c>
      <c r="H30" s="5"/>
    </row>
    <row r="31" spans="1:8" ht="13.5" customHeight="1">
      <c r="A31" s="35"/>
      <c r="B31" s="28"/>
      <c r="C31" s="34"/>
      <c r="D31" s="53"/>
      <c r="E31" s="53"/>
      <c r="F31" s="53"/>
      <c r="G31" s="53"/>
      <c r="H31" s="5"/>
    </row>
    <row r="32" spans="1:8" ht="15.75" customHeight="1">
      <c r="A32" s="36" t="s">
        <v>0</v>
      </c>
      <c r="B32" s="28">
        <v>8680897.847188437</v>
      </c>
      <c r="C32" s="28">
        <v>5738953.805830796</v>
      </c>
      <c r="D32" s="54">
        <v>1284955.2917102359</v>
      </c>
      <c r="E32" s="54">
        <v>447510.8424519847</v>
      </c>
      <c r="F32" s="54">
        <v>664766.8061594279</v>
      </c>
      <c r="G32" s="54">
        <v>544711.1010359916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5" ht="12.75">
      <c r="B34" s="37"/>
      <c r="C34" s="37"/>
      <c r="E34" s="37"/>
    </row>
    <row r="35" spans="2:5" ht="12.75">
      <c r="B35" s="37"/>
      <c r="C35" s="37"/>
      <c r="D35" s="37"/>
      <c r="E35" s="37"/>
    </row>
    <row r="36" spans="2:7" ht="12.75">
      <c r="B36" s="37"/>
      <c r="C36" s="37"/>
      <c r="D36" s="45"/>
      <c r="E36" s="45"/>
      <c r="F36" s="45"/>
      <c r="G36" s="45"/>
    </row>
    <row r="37" ht="12.75">
      <c r="E37" s="46"/>
    </row>
    <row r="40" spans="2:4" ht="12.75">
      <c r="B40" s="37"/>
      <c r="C40" s="37"/>
      <c r="D40" s="45"/>
    </row>
  </sheetData>
  <sheetProtection/>
  <mergeCells count="4">
    <mergeCell ref="A1:H1"/>
    <mergeCell ref="E3:H3"/>
    <mergeCell ref="A8:B8"/>
    <mergeCell ref="D8:H8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7">
      <selection activeCell="B32" sqref="B32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7" width="11.7109375" style="0" customWidth="1"/>
    <col min="8" max="8" width="7.140625" style="0" customWidth="1"/>
  </cols>
  <sheetData>
    <row r="1" spans="1:8" ht="23.25" thickBot="1">
      <c r="A1" s="74" t="s">
        <v>16</v>
      </c>
      <c r="B1" s="75"/>
      <c r="C1" s="75"/>
      <c r="D1" s="75"/>
      <c r="E1" s="75"/>
      <c r="F1" s="75"/>
      <c r="G1" s="75"/>
      <c r="H1" s="76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77" t="str">
        <f>vagyon!E3</f>
        <v>Dátum:  2015/12/31</v>
      </c>
      <c r="F3" s="77"/>
      <c r="G3" s="77"/>
      <c r="H3" s="78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83" t="s">
        <v>19</v>
      </c>
      <c r="C8" s="84"/>
      <c r="D8" s="85"/>
      <c r="E8" s="85"/>
      <c r="F8" s="85"/>
      <c r="G8" s="85"/>
      <c r="H8" s="86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55"/>
      <c r="D10" s="55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>vagyon!B12/vagyon!B$32</f>
        <v>0.2552296195129555</v>
      </c>
      <c r="C12" s="39">
        <f>vagyon!C12/vagyon!C$32</f>
        <v>0.36377782742156656</v>
      </c>
      <c r="D12" s="39">
        <f>vagyon!D12/vagyon!D$32</f>
        <v>0.04102404441131722</v>
      </c>
      <c r="E12" s="39">
        <f>vagyon!E12/vagyon!E$32</f>
        <v>0.09874414954829168</v>
      </c>
      <c r="F12" s="39">
        <f>vagyon!F12/vagyon!F$32</f>
        <v>0.012105104113165528</v>
      </c>
      <c r="G12" s="39">
        <f>vagyon!G12/vagyon!G$32</f>
        <v>0.04216527892019016</v>
      </c>
      <c r="H12" s="5"/>
    </row>
    <row r="13" spans="1:8" ht="15">
      <c r="A13" s="27" t="s">
        <v>7</v>
      </c>
      <c r="B13" s="38">
        <f>vagyon!B13/vagyon!B$32</f>
        <v>0.06583839817321442</v>
      </c>
      <c r="C13" s="39">
        <f>vagyon!C13/vagyon!C$32</f>
        <v>0.06330242572152281</v>
      </c>
      <c r="D13" s="39">
        <f>vagyon!D13/vagyon!D$32</f>
        <v>0.05780022363338298</v>
      </c>
      <c r="E13" s="39">
        <f>vagyon!E13/vagyon!E$32</f>
        <v>0.08912698437715447</v>
      </c>
      <c r="F13" s="39">
        <f>vagyon!F13/vagyon!F$32</f>
        <v>0.06835039708854211</v>
      </c>
      <c r="G13" s="39">
        <f>vagyon!G13/vagyon!G$32</f>
        <v>0.08932008472555132</v>
      </c>
      <c r="H13" s="5"/>
    </row>
    <row r="14" spans="1:8" ht="15">
      <c r="A14" s="27" t="s">
        <v>8</v>
      </c>
      <c r="B14" s="38">
        <f>vagyon!B14/vagyon!B$32</f>
        <v>0.293765271703594</v>
      </c>
      <c r="C14" s="39">
        <f>vagyon!C14/vagyon!C$32</f>
        <v>0.18563154271365911</v>
      </c>
      <c r="D14" s="39">
        <f>vagyon!D14/vagyon!D$32</f>
        <v>0.4806185910885455</v>
      </c>
      <c r="E14" s="39">
        <f>vagyon!E14/vagyon!E$32</f>
        <v>0.19209976586599878</v>
      </c>
      <c r="F14" s="39">
        <f>vagyon!F14/vagyon!F$32</f>
        <v>0.6979826256558931</v>
      </c>
      <c r="G14" s="39">
        <f>vagyon!G14/vagyon!G$32</f>
        <v>0.5824732684630728</v>
      </c>
      <c r="H14" s="42"/>
    </row>
    <row r="15" spans="1:8" ht="15">
      <c r="A15" s="27" t="s">
        <v>9</v>
      </c>
      <c r="B15" s="38">
        <f>vagyon!B15/vagyon!B$32</f>
        <v>0.04629745759126223</v>
      </c>
      <c r="C15" s="39">
        <f>vagyon!C15/vagyon!C$32</f>
        <v>0.04359677757767765</v>
      </c>
      <c r="D15" s="39">
        <f>vagyon!D15/vagyon!D$32</f>
        <v>0.057545946282485265</v>
      </c>
      <c r="E15" s="39">
        <f>vagyon!E15/vagyon!E$32</f>
        <v>0.00862345152351288</v>
      </c>
      <c r="F15" s="39">
        <f>vagyon!F15/vagyon!F$32</f>
        <v>0.04324115808023206</v>
      </c>
      <c r="G15" s="39">
        <f>vagyon!G15/vagyon!G$32</f>
        <v>0.08289763958751484</v>
      </c>
      <c r="H15" s="5"/>
    </row>
    <row r="16" spans="1:8" ht="15">
      <c r="A16" s="27" t="s">
        <v>10</v>
      </c>
      <c r="B16" s="38">
        <f>vagyon!B16/vagyon!B$32</f>
        <v>0.02346961528077151</v>
      </c>
      <c r="C16" s="39">
        <f>vagyon!C16/vagyon!C$32</f>
        <v>0.015611602126489106</v>
      </c>
      <c r="D16" s="39">
        <f>vagyon!D16/vagyon!D$32</f>
        <v>0.06083663259313918</v>
      </c>
      <c r="E16" s="39">
        <f>vagyon!E16/vagyon!E$32</f>
        <v>0.04969264512915842</v>
      </c>
      <c r="F16" s="39">
        <f>vagyon!F16/vagyon!F$32</f>
        <v>0.013559368435640965</v>
      </c>
      <c r="G16" s="39">
        <f>vagyon!G16/vagyon!G$32</f>
        <v>0.008663125834927439</v>
      </c>
      <c r="H16" s="5"/>
    </row>
    <row r="17" spans="1:8" ht="15">
      <c r="A17" s="27" t="s">
        <v>23</v>
      </c>
      <c r="B17" s="38">
        <f>vagyon!B17/vagyon!B$32</f>
        <v>0.047832840724924594</v>
      </c>
      <c r="C17" s="39">
        <f>vagyon!C17/vagyon!C$32</f>
        <v>0.06743633744639198</v>
      </c>
      <c r="D17" s="39">
        <f>vagyon!D17/vagyon!D$32</f>
        <v>0.013365692392230443</v>
      </c>
      <c r="E17" s="39">
        <f>vagyon!E17/vagyon!E$32</f>
        <v>0.020396660317712305</v>
      </c>
      <c r="F17" s="39">
        <f>vagyon!F17/vagyon!F$32</f>
        <v>0.00041832510937288937</v>
      </c>
      <c r="G17" s="39">
        <f>vagyon!G17/vagyon!G$32</f>
        <v>0.003006816229522335</v>
      </c>
      <c r="H17" s="5"/>
    </row>
    <row r="18" spans="1:8" ht="15.75" thickBot="1">
      <c r="A18" s="27" t="s">
        <v>11</v>
      </c>
      <c r="B18" s="38">
        <f>vagyon!B18/vagyon!B$32</f>
        <v>0.03497410392931366</v>
      </c>
      <c r="C18" s="39">
        <f>vagyon!C18/vagyon!C$32</f>
        <v>0.03365629204401738</v>
      </c>
      <c r="D18" s="39">
        <f>vagyon!D18/vagyon!D$32</f>
        <v>0.02717146389087204</v>
      </c>
      <c r="E18" s="39">
        <f>vagyon!E18/vagyon!E$32</f>
        <v>0.13819073041168356</v>
      </c>
      <c r="F18" s="39">
        <f>vagyon!F18/vagyon!F$32</f>
        <v>0.007913714614717316</v>
      </c>
      <c r="G18" s="39">
        <f>vagyon!G18/vagyon!G$32</f>
        <v>0.015490737916207373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>vagyon!B20/vagyon!B$32</f>
        <v>0.04191938400226404</v>
      </c>
      <c r="C20" s="39">
        <f>vagyon!C20/vagyon!C$32</f>
        <v>0.05580085379892523</v>
      </c>
      <c r="D20" s="39">
        <f>vagyon!D20/vagyon!D$32</f>
        <v>0.025138091039894266</v>
      </c>
      <c r="E20" s="39">
        <f>vagyon!E20/vagyon!E$32</f>
        <v>0.005723303993156527</v>
      </c>
      <c r="F20" s="39">
        <f>vagyon!F20/vagyon!F$32</f>
        <v>0.008846024021800044</v>
      </c>
      <c r="G20" s="39">
        <f>vagyon!G20/vagyon!G$32</f>
        <v>0.005353776018607623</v>
      </c>
      <c r="H20" s="5"/>
    </row>
    <row r="21" spans="1:8" ht="15">
      <c r="A21" s="27" t="s">
        <v>7</v>
      </c>
      <c r="B21" s="38">
        <f>vagyon!B21/vagyon!B$32</f>
        <v>0.004752291182035158</v>
      </c>
      <c r="C21" s="39">
        <f>vagyon!C21/vagyon!C$32</f>
        <v>0.00570673369937336</v>
      </c>
      <c r="D21" s="39">
        <f>vagyon!D21/vagyon!D$32</f>
        <v>0.00024818339599625116</v>
      </c>
      <c r="E21" s="39">
        <f>vagyon!E21/vagyon!E$32</f>
        <v>4.245986509709812E-06</v>
      </c>
      <c r="F21" s="39">
        <f>vagyon!F21/vagyon!F$32</f>
        <v>0.0032011421354718613</v>
      </c>
      <c r="G21" s="39">
        <f>vagyon!G21/vagyon!G$32</f>
        <v>0.011115351735047413</v>
      </c>
      <c r="H21" s="5"/>
    </row>
    <row r="22" spans="1:8" ht="15">
      <c r="A22" s="27" t="s">
        <v>8</v>
      </c>
      <c r="B22" s="38">
        <f>vagyon!B22/vagyon!B$32</f>
        <v>0.03983635807162769</v>
      </c>
      <c r="C22" s="39">
        <f>vagyon!C22/vagyon!C$32</f>
        <v>0.047756063211547975</v>
      </c>
      <c r="D22" s="39">
        <f>vagyon!D22/vagyon!D$32</f>
        <v>0.004579797937407195</v>
      </c>
      <c r="E22" s="39">
        <f>vagyon!E22/vagyon!E$32</f>
        <v>0.02076569843056288</v>
      </c>
      <c r="F22" s="39">
        <f>vagyon!F22/vagyon!F$32</f>
        <v>0.06264169840599634</v>
      </c>
      <c r="G22" s="39">
        <f>vagyon!G22/vagyon!G$32</f>
        <v>0.027401097023481803</v>
      </c>
      <c r="H22" s="5"/>
    </row>
    <row r="23" spans="1:8" ht="15">
      <c r="A23" s="27" t="s">
        <v>9</v>
      </c>
      <c r="B23" s="38">
        <f>vagyon!B23/vagyon!B$32</f>
        <v>0.04238767031924275</v>
      </c>
      <c r="C23" s="39">
        <f>vagyon!C23/vagyon!C$32</f>
        <v>0.05362838645443051</v>
      </c>
      <c r="D23" s="39">
        <f>vagyon!D23/vagyon!D$32</f>
        <v>0.014585996534388376</v>
      </c>
      <c r="E23" s="39">
        <f>vagyon!E23/vagyon!E$32</f>
        <v>0.012274455267529214</v>
      </c>
      <c r="F23" s="39">
        <f>vagyon!F23/vagyon!F$32</f>
        <v>0.024877070440961373</v>
      </c>
      <c r="G23" s="39">
        <f>vagyon!G23/vagyon!G$32</f>
        <v>0.03565091206827483</v>
      </c>
      <c r="H23" s="5"/>
    </row>
    <row r="24" spans="1:8" ht="15">
      <c r="A24" s="27" t="s">
        <v>10</v>
      </c>
      <c r="B24" s="38">
        <f>vagyon!B24/vagyon!B$32</f>
        <v>0.10756065533041147</v>
      </c>
      <c r="C24" s="39">
        <f>vagyon!C24/vagyon!C$32</f>
        <v>0.08760532293274997</v>
      </c>
      <c r="D24" s="39">
        <f>vagyon!D24/vagyon!D$32</f>
        <v>0.18018266018652465</v>
      </c>
      <c r="E24" s="39">
        <f>vagyon!E24/vagyon!E$32</f>
        <v>0.295600033946905</v>
      </c>
      <c r="F24" s="39">
        <f>vagyon!F24/vagyon!F$32</f>
        <v>0.05380270649843945</v>
      </c>
      <c r="G24" s="39">
        <f>vagyon!G24/vagyon!G$32</f>
        <v>0.05761407013938185</v>
      </c>
      <c r="H24" s="5"/>
    </row>
    <row r="25" spans="1:8" ht="15">
      <c r="A25" s="27" t="s">
        <v>23</v>
      </c>
      <c r="B25" s="38">
        <f>vagyon!B25/vagyon!B$32</f>
        <v>0.0008949313978431201</v>
      </c>
      <c r="C25" s="39">
        <f>vagyon!C25/vagyon!C$32</f>
        <v>0.0011592571038150905</v>
      </c>
      <c r="D25" s="39">
        <f>vagyon!D25/vagyon!D$32</f>
        <v>0.0006498652336187799</v>
      </c>
      <c r="E25" s="39">
        <f>vagyon!E25/vagyon!E$32</f>
        <v>9.188604185475558E-05</v>
      </c>
      <c r="F25" s="39">
        <f>vagyon!F25/vagyon!F$32</f>
        <v>0.0003554288571804151</v>
      </c>
      <c r="G25" s="39">
        <f>vagyon!G25/vagyon!G$32</f>
        <v>6.315274268245E-06</v>
      </c>
      <c r="H25" s="5"/>
    </row>
    <row r="26" spans="1:8" ht="15.75" thickBot="1">
      <c r="A26" s="32" t="s">
        <v>11</v>
      </c>
      <c r="B26" s="38">
        <f>vagyon!B26/vagyon!B$32</f>
        <v>-0.004758597219460275</v>
      </c>
      <c r="C26" s="39">
        <f>vagyon!C26/vagyon!C$32</f>
        <v>-0.024669422252166763</v>
      </c>
      <c r="D26" s="39">
        <f>vagyon!D26/vagyon!D$32</f>
        <v>0.03625281138019793</v>
      </c>
      <c r="E26" s="39">
        <f>vagyon!E26/vagyon!E$32</f>
        <v>0.06866598915996995</v>
      </c>
      <c r="F26" s="39">
        <f>vagyon!F26/vagyon!F$32</f>
        <v>0.0027052365425865896</v>
      </c>
      <c r="G26" s="39">
        <f>vagyon!G26/vagyon!G$32</f>
        <v>0.03884152606395175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vagyon!B28/vagyon!B$32</f>
        <v>0.007934853663111587</v>
      </c>
      <c r="C28" s="39">
        <f>vagyon!C28/vagyon!C$32</f>
        <v>0.010299389297981892</v>
      </c>
      <c r="D28" s="39">
        <f>vagyon!D28/vagyon!D$32</f>
        <v>0.007761772107261638</v>
      </c>
      <c r="E28" s="39">
        <f>vagyon!E28/vagyon!E$32</f>
        <v>-5.959702317446624E-05</v>
      </c>
      <c r="F28" s="39">
        <f>vagyon!F28/vagyon!F$32</f>
        <v>-0.00024481383203336406</v>
      </c>
      <c r="G28" s="39">
        <f>vagyon!G28/vagyon!G$32</f>
        <v>-1.8690727080795536E-05</v>
      </c>
      <c r="H28" s="5"/>
    </row>
    <row r="29" spans="1:8" ht="14.25">
      <c r="A29" s="33" t="s">
        <v>14</v>
      </c>
      <c r="B29" s="38">
        <f>vagyon!B29/vagyon!B$32</f>
        <v>0.12671839213562794</v>
      </c>
      <c r="C29" s="39">
        <f>vagyon!C29/vagyon!C$32</f>
        <v>0.10443905056913243</v>
      </c>
      <c r="D29" s="39">
        <f>vagyon!D29/vagyon!D$32</f>
        <v>0.13032161080185325</v>
      </c>
      <c r="E29" s="39">
        <f>vagyon!E29/vagyon!E$32</f>
        <v>0.37606901652090363</v>
      </c>
      <c r="F29" s="39">
        <f>vagyon!F29/vagyon!F$32</f>
        <v>0.03544894424940969</v>
      </c>
      <c r="G29" s="39">
        <f>vagyon!G29/vagyon!G$32</f>
        <v>0.2594785441340406</v>
      </c>
      <c r="H29" s="42"/>
    </row>
    <row r="30" spans="1:8" ht="14.25">
      <c r="A30" s="33" t="s">
        <v>15</v>
      </c>
      <c r="B30" s="38">
        <f>vagyon!B30/vagyon!B$32</f>
        <v>0.07038108042396572</v>
      </c>
      <c r="C30" s="39">
        <f>vagyon!C30/vagyon!C$32</f>
        <v>0.06079873800691023</v>
      </c>
      <c r="D30" s="39">
        <f>vagyon!D30/vagyon!D$32</f>
        <v>0.05833854475477996</v>
      </c>
      <c r="E30" s="39">
        <f>vagyon!E30/vagyon!E$32</f>
        <v>0.2930126108496682</v>
      </c>
      <c r="F30" s="39">
        <f>vagyon!F30/vagyon!F$32</f>
        <v>0.039750482038848206</v>
      </c>
      <c r="G30" s="39">
        <f>vagyon!G30/vagyon!G$32</f>
        <v>0.05422374813470049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 aca="true" t="shared" si="0" ref="B32:G32">SUM(B20:B26,B12:B18)</f>
        <v>0.9999999999999998</v>
      </c>
      <c r="C32" s="38">
        <f t="shared" si="0"/>
        <v>1</v>
      </c>
      <c r="D32" s="38">
        <f t="shared" si="0"/>
        <v>1</v>
      </c>
      <c r="E32" s="38">
        <f t="shared" si="0"/>
        <v>1</v>
      </c>
      <c r="F32" s="38">
        <f t="shared" si="0"/>
        <v>1</v>
      </c>
      <c r="G32" s="38">
        <f t="shared" si="0"/>
        <v>0.9999999999999999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spans="3:4" ht="12.75">
      <c r="C36" s="45"/>
      <c r="D36" s="46"/>
    </row>
    <row r="40" ht="12.75">
      <c r="C40" s="37"/>
    </row>
  </sheetData>
  <sheetProtection/>
  <mergeCells count="3">
    <mergeCell ref="B8:H8"/>
    <mergeCell ref="A1:H1"/>
    <mergeCell ref="E3:H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4">
      <selection activeCell="B32" sqref="B32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customWidth="1"/>
    <col min="4" max="4" width="11.7109375" style="0" bestFit="1" customWidth="1"/>
    <col min="5" max="7" width="11.7109375" style="0" customWidth="1"/>
    <col min="8" max="8" width="7.140625" style="0" customWidth="1"/>
  </cols>
  <sheetData>
    <row r="1" spans="1:8" ht="23.25" thickBot="1">
      <c r="A1" s="74" t="s">
        <v>16</v>
      </c>
      <c r="B1" s="75"/>
      <c r="C1" s="75"/>
      <c r="D1" s="75"/>
      <c r="E1" s="75"/>
      <c r="F1" s="75"/>
      <c r="G1" s="75"/>
      <c r="H1" s="76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77" t="str">
        <f>vagyon!E3</f>
        <v>Dátum:  2015/12/31</v>
      </c>
      <c r="F3" s="77"/>
      <c r="G3" s="77"/>
      <c r="H3" s="78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9" ht="15.75" customHeight="1" thickBot="1">
      <c r="A8" s="44" t="s">
        <v>22</v>
      </c>
      <c r="B8" s="84" t="s">
        <v>20</v>
      </c>
      <c r="C8" s="84"/>
      <c r="D8" s="84"/>
      <c r="E8" s="84"/>
      <c r="F8" s="84"/>
      <c r="G8" s="84"/>
      <c r="H8" s="87"/>
      <c r="I8" s="43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 aca="true" t="shared" si="0" ref="B12:B18">SUM(C12:G12)</f>
        <v>0.9999999999999999</v>
      </c>
      <c r="C12" s="39">
        <f>vagyon!C12/vagyon!$B12</f>
        <v>0.9422653806861224</v>
      </c>
      <c r="D12" s="39">
        <f>vagyon!D12/vagyon!$B12</f>
        <v>0.02379199019371573</v>
      </c>
      <c r="E12" s="39">
        <f>vagyon!E12/vagyon!$B12</f>
        <v>0.019944319236025174</v>
      </c>
      <c r="F12" s="39">
        <f>vagyon!F12/vagyon!$B12</f>
        <v>0.0036319690249287224</v>
      </c>
      <c r="G12" s="39">
        <f>vagyon!G12/vagyon!$B12</f>
        <v>0.010366340859207998</v>
      </c>
      <c r="H12" s="5"/>
    </row>
    <row r="13" spans="1:8" ht="15">
      <c r="A13" s="27" t="s">
        <v>7</v>
      </c>
      <c r="B13" s="38">
        <f t="shared" si="0"/>
        <v>1</v>
      </c>
      <c r="C13" s="39">
        <f>vagyon!C13/vagyon!$B13</f>
        <v>0.6356370150962952</v>
      </c>
      <c r="D13" s="39">
        <f>vagyon!D13/vagyon!$B13</f>
        <v>0.12994920718061145</v>
      </c>
      <c r="E13" s="39">
        <f>vagyon!E13/vagyon!$B13</f>
        <v>0.06978609103155868</v>
      </c>
      <c r="F13" s="39">
        <f>vagyon!F13/vagyon!$B13</f>
        <v>0.07949987867724015</v>
      </c>
      <c r="G13" s="39">
        <f>vagyon!G13/vagyon!$B13</f>
        <v>0.08512780801429459</v>
      </c>
      <c r="H13" s="5"/>
    </row>
    <row r="14" spans="1:8" ht="15">
      <c r="A14" s="27" t="s">
        <v>8</v>
      </c>
      <c r="B14" s="38">
        <f t="shared" si="0"/>
        <v>1</v>
      </c>
      <c r="C14" s="39">
        <f>vagyon!C14/vagyon!$B14</f>
        <v>0.4177528333937004</v>
      </c>
      <c r="D14" s="39">
        <f>vagyon!D14/vagyon!$B14</f>
        <v>0.24217175240145544</v>
      </c>
      <c r="E14" s="39">
        <f>vagyon!E14/vagyon!$B14</f>
        <v>0.03371050812324971</v>
      </c>
      <c r="F14" s="39">
        <f>vagyon!F14/vagyon!$B14</f>
        <v>0.18194865060702284</v>
      </c>
      <c r="G14" s="39">
        <f>vagyon!G14/vagyon!$B14</f>
        <v>0.12441625547457152</v>
      </c>
      <c r="H14" s="5"/>
    </row>
    <row r="15" spans="1:8" ht="15">
      <c r="A15" s="27" t="s">
        <v>9</v>
      </c>
      <c r="B15" s="38">
        <f t="shared" si="0"/>
        <v>1</v>
      </c>
      <c r="C15" s="39">
        <f>vagyon!C15/vagyon!$B15</f>
        <v>0.6225372325503041</v>
      </c>
      <c r="D15" s="39">
        <f>vagyon!D15/vagyon!$B15</f>
        <v>0.18398438481934773</v>
      </c>
      <c r="E15" s="39">
        <f>vagyon!E15/vagyon!$B15</f>
        <v>0.009602026498306397</v>
      </c>
      <c r="F15" s="39">
        <f>vagyon!F15/vagyon!$B15</f>
        <v>0.07152285699510166</v>
      </c>
      <c r="G15" s="39">
        <f>vagyon!G15/vagyon!$B15</f>
        <v>0.11235349913694004</v>
      </c>
      <c r="H15" s="5"/>
    </row>
    <row r="16" spans="1:8" ht="15">
      <c r="A16" s="27" t="s">
        <v>10</v>
      </c>
      <c r="B16" s="38">
        <f t="shared" si="0"/>
        <v>1</v>
      </c>
      <c r="C16" s="39">
        <f>vagyon!C16/vagyon!$B16</f>
        <v>0.4397537860289419</v>
      </c>
      <c r="D16" s="39">
        <f>vagyon!D16/vagyon!$B16</f>
        <v>0.3836918443929968</v>
      </c>
      <c r="E16" s="39">
        <f>vagyon!E16/vagyon!$B16</f>
        <v>0.10915033186895974</v>
      </c>
      <c r="F16" s="39">
        <f>vagyon!F16/vagyon!$B16</f>
        <v>0.044242348351976005</v>
      </c>
      <c r="G16" s="39">
        <f>vagyon!G16/vagyon!$B16</f>
        <v>0.023161689357125623</v>
      </c>
      <c r="H16" s="5"/>
    </row>
    <row r="17" spans="1:8" ht="15">
      <c r="A17" s="27" t="s">
        <v>23</v>
      </c>
      <c r="B17" s="38">
        <f>SUM(C17:G17)</f>
        <v>1</v>
      </c>
      <c r="C17" s="39">
        <f>vagyon!C17/vagyon!$B17</f>
        <v>0.932042861923471</v>
      </c>
      <c r="D17" s="39">
        <f>vagyon!D17/vagyon!$B17</f>
        <v>0.041360774213615205</v>
      </c>
      <c r="E17" s="39">
        <f>vagyon!E17/vagyon!$B17</f>
        <v>0.02198223295033346</v>
      </c>
      <c r="F17" s="39">
        <f>vagyon!F17/vagyon!$B17</f>
        <v>0.0006697187214996395</v>
      </c>
      <c r="G17" s="39">
        <f>vagyon!G17/vagyon!$B17</f>
        <v>0.00394441219108074</v>
      </c>
      <c r="H17" s="5"/>
    </row>
    <row r="18" spans="1:8" ht="15.75" thickBot="1">
      <c r="A18" s="27" t="s">
        <v>11</v>
      </c>
      <c r="B18" s="38">
        <f t="shared" si="0"/>
        <v>1</v>
      </c>
      <c r="C18" s="39">
        <f>vagyon!C18/vagyon!$B18</f>
        <v>0.6361913422205265</v>
      </c>
      <c r="D18" s="39">
        <f>vagyon!D18/vagyon!$B18</f>
        <v>0.1149978742451494</v>
      </c>
      <c r="E18" s="39">
        <f>vagyon!E18/vagyon!$B18</f>
        <v>0.20369071488355014</v>
      </c>
      <c r="F18" s="39">
        <f>vagyon!F18/vagyon!$B18</f>
        <v>0.017327602173198033</v>
      </c>
      <c r="G18" s="39">
        <f>vagyon!G18/vagyon!$B18</f>
        <v>0.027792466477575904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 aca="true" t="shared" si="1" ref="B20:B26">SUM(C20:G20)</f>
        <v>0.9999999999999999</v>
      </c>
      <c r="C20" s="39">
        <f>vagyon!C20/vagyon!$B20</f>
        <v>0.8800230250802195</v>
      </c>
      <c r="D20" s="39">
        <f>vagyon!D20/vagyon!$B20</f>
        <v>0.0887647990345916</v>
      </c>
      <c r="E20" s="39">
        <f>vagyon!E20/vagyon!$B20</f>
        <v>0.007038349656790216</v>
      </c>
      <c r="F20" s="39">
        <f>vagyon!F20/vagyon!$B20</f>
        <v>0.016159871470196246</v>
      </c>
      <c r="G20" s="39">
        <f>vagyon!G20/vagyon!$B20</f>
        <v>0.008013954758202463</v>
      </c>
      <c r="H20" s="5"/>
    </row>
    <row r="21" spans="1:8" ht="15">
      <c r="A21" s="27" t="s">
        <v>7</v>
      </c>
      <c r="B21" s="38">
        <f t="shared" si="1"/>
        <v>1</v>
      </c>
      <c r="C21" s="39">
        <f>vagyon!C21/vagyon!$B21</f>
        <v>0.7938759537183216</v>
      </c>
      <c r="D21" s="39">
        <f>vagyon!D21/vagyon!$B21</f>
        <v>0.007730241316980081</v>
      </c>
      <c r="E21" s="39">
        <f>vagyon!E21/vagyon!$B21</f>
        <v>4.6058997757682734E-05</v>
      </c>
      <c r="F21" s="39">
        <f>vagyon!F21/vagyon!$B21</f>
        <v>0.05158299982182949</v>
      </c>
      <c r="G21" s="39">
        <f>vagyon!G21/vagyon!$B21</f>
        <v>0.14676474614511112</v>
      </c>
      <c r="H21" s="5"/>
    </row>
    <row r="22" spans="1:8" ht="15">
      <c r="A22" s="27" t="s">
        <v>8</v>
      </c>
      <c r="B22" s="38">
        <f t="shared" si="1"/>
        <v>1</v>
      </c>
      <c r="C22" s="39">
        <f>vagyon!C22/vagyon!$B22</f>
        <v>0.7925323058616954</v>
      </c>
      <c r="D22" s="39">
        <f>vagyon!D22/vagyon!$B22</f>
        <v>0.017017276732057312</v>
      </c>
      <c r="E22" s="39">
        <f>vagyon!E22/vagyon!$B22</f>
        <v>0.026872361402589934</v>
      </c>
      <c r="F22" s="39">
        <f>vagyon!F22/vagyon!$B22</f>
        <v>0.12041721449554463</v>
      </c>
      <c r="G22" s="39">
        <f>vagyon!G22/vagyon!$B22</f>
        <v>0.043160841508112585</v>
      </c>
      <c r="H22" s="5"/>
    </row>
    <row r="23" spans="1:8" ht="15">
      <c r="A23" s="27" t="s">
        <v>9</v>
      </c>
      <c r="B23" s="38">
        <f t="shared" si="1"/>
        <v>1.0000000000000002</v>
      </c>
      <c r="C23" s="39">
        <f>vagyon!C23/vagyon!$B23</f>
        <v>0.836417798566898</v>
      </c>
      <c r="D23" s="39">
        <f>vagyon!D23/vagyon!$B23</f>
        <v>0.050935424477329495</v>
      </c>
      <c r="E23" s="39">
        <f>vagyon!E23/vagyon!$B23</f>
        <v>0.014927998955547384</v>
      </c>
      <c r="F23" s="39">
        <f>vagyon!F23/vagyon!$B23</f>
        <v>0.044943238979765585</v>
      </c>
      <c r="G23" s="39">
        <f>vagyon!G23/vagyon!$B23</f>
        <v>0.05277553902045975</v>
      </c>
      <c r="H23" s="5"/>
    </row>
    <row r="24" spans="1:8" ht="15">
      <c r="A24" s="27" t="s">
        <v>10</v>
      </c>
      <c r="B24" s="38">
        <f t="shared" si="1"/>
        <v>1.0000000000000002</v>
      </c>
      <c r="C24" s="39">
        <f>vagyon!C24/vagyon!$B24</f>
        <v>0.5384496991602474</v>
      </c>
      <c r="D24" s="39">
        <f>vagyon!D24/vagyon!$B24</f>
        <v>0.2479607415487483</v>
      </c>
      <c r="E24" s="39">
        <f>vagyon!E24/vagyon!$B24</f>
        <v>0.14167393492053865</v>
      </c>
      <c r="F24" s="39">
        <f>vagyon!F24/vagyon!$B24</f>
        <v>0.038304990895165696</v>
      </c>
      <c r="G24" s="39">
        <f>vagyon!G24/vagyon!$B24</f>
        <v>0.03361063347529996</v>
      </c>
      <c r="H24" s="5"/>
    </row>
    <row r="25" spans="1:8" ht="15">
      <c r="A25" s="27" t="s">
        <v>23</v>
      </c>
      <c r="B25" s="38">
        <f>SUM(C25:G25)</f>
        <v>1</v>
      </c>
      <c r="C25" s="39">
        <f>vagyon!C25/vagyon!$B25</f>
        <v>0.8563634124321444</v>
      </c>
      <c r="D25" s="39">
        <f>vagyon!D25/vagyon!$B25</f>
        <v>0.10748724463378197</v>
      </c>
      <c r="E25" s="39">
        <f>vagyon!E25/vagyon!$B25</f>
        <v>0.005292961257666873</v>
      </c>
      <c r="F25" s="39">
        <f>vagyon!F25/vagyon!$B25</f>
        <v>0.030413585306602032</v>
      </c>
      <c r="G25" s="39">
        <f>vagyon!G25/vagyon!$B25</f>
        <v>0.0004427963698048162</v>
      </c>
      <c r="H25" s="5"/>
    </row>
    <row r="26" spans="1:8" ht="15.75" thickBot="1">
      <c r="A26" s="32" t="s">
        <v>11</v>
      </c>
      <c r="B26" s="38">
        <f t="shared" si="1"/>
        <v>0.9999999999999999</v>
      </c>
      <c r="C26" s="39">
        <f>vagyon!C26/vagyon!$B26</f>
        <v>3.4272683901934182</v>
      </c>
      <c r="D26" s="39">
        <f>vagyon!D26/vagyon!$B26</f>
        <v>-1.1276806191720257</v>
      </c>
      <c r="E26" s="39">
        <f>vagyon!E26/vagyon!$B26</f>
        <v>-0.7438778898964482</v>
      </c>
      <c r="F26" s="39">
        <f>vagyon!F26/vagyon!$B26</f>
        <v>-0.043534241165235764</v>
      </c>
      <c r="G26" s="39">
        <f>vagyon!G26/vagyon!$B26</f>
        <v>-0.5121756399597085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SUM(C28:G28)</f>
        <v>0.9999999999999999</v>
      </c>
      <c r="C28" s="39">
        <f>vagyon!C28/vagyon!$B28</f>
        <v>0.8581054011731639</v>
      </c>
      <c r="D28" s="39">
        <f>vagyon!D28/vagyon!$B28</f>
        <v>0.14479225673677873</v>
      </c>
      <c r="E28" s="39">
        <f>vagyon!E28/vagyon!$B28</f>
        <v>-0.00038719038333109976</v>
      </c>
      <c r="F28" s="39">
        <f>vagyon!F28/vagyon!$B28</f>
        <v>-0.0023626626188601816</v>
      </c>
      <c r="G28" s="39">
        <f>vagyon!G28/vagyon!$B28</f>
        <v>-0.00014780490775154664</v>
      </c>
      <c r="H28" s="5"/>
    </row>
    <row r="29" spans="1:8" ht="14.25">
      <c r="A29" s="33" t="s">
        <v>14</v>
      </c>
      <c r="B29" s="38">
        <f>SUM(C29:G29)</f>
        <v>0.9999999999999999</v>
      </c>
      <c r="C29" s="39">
        <f>vagyon!C29/vagyon!$B29</f>
        <v>0.5448680528099411</v>
      </c>
      <c r="D29" s="39">
        <f>vagyon!D29/vagyon!$B29</f>
        <v>0.1522299683641542</v>
      </c>
      <c r="E29" s="39">
        <f>vagyon!E29/vagyon!$B29</f>
        <v>0.1529913288932456</v>
      </c>
      <c r="F29" s="39">
        <f>vagyon!F29/vagyon!$B29</f>
        <v>0.021422410233526125</v>
      </c>
      <c r="G29" s="39">
        <f>vagyon!G29/vagyon!$B29</f>
        <v>0.12848823969913278</v>
      </c>
      <c r="H29" s="5"/>
    </row>
    <row r="30" spans="1:8" ht="14.25">
      <c r="A30" s="33" t="s">
        <v>15</v>
      </c>
      <c r="B30" s="38">
        <f>SUM(C30:G30)</f>
        <v>0.9999999999999999</v>
      </c>
      <c r="C30" s="39">
        <f>vagyon!C30/vagyon!$B30</f>
        <v>0.5710928444602053</v>
      </c>
      <c r="D30" s="39">
        <f>vagyon!D30/vagyon!$B30</f>
        <v>0.12269391760193947</v>
      </c>
      <c r="E30" s="39">
        <f>vagyon!E30/vagyon!$B30</f>
        <v>0.21461955946965153</v>
      </c>
      <c r="F30" s="39">
        <f>vagyon!F30/vagyon!$B30</f>
        <v>0.04325050175193372</v>
      </c>
      <c r="G30" s="39">
        <f>vagyon!G30/vagyon!$B30</f>
        <v>0.048343176716269996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>SUM(C32:G32)</f>
        <v>0.9999999999999998</v>
      </c>
      <c r="C32" s="38">
        <f>vagyon!C32/vagyon!$B32</f>
        <v>0.6611014098834862</v>
      </c>
      <c r="D32" s="38">
        <f>vagyon!D32/vagyon!$B32</f>
        <v>0.14802101284101693</v>
      </c>
      <c r="E32" s="38">
        <f>vagyon!E32/vagyon!$B32</f>
        <v>0.0515512162831088</v>
      </c>
      <c r="F32" s="38">
        <f>vagyon!F32/vagyon!$B32</f>
        <v>0.07657811644157661</v>
      </c>
      <c r="G32" s="38">
        <f>vagyon!G32/vagyon!$B32</f>
        <v>0.06274824455081132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ht="12.75">
      <c r="C36" s="37"/>
    </row>
    <row r="40" ht="12.75">
      <c r="C40" s="37"/>
    </row>
  </sheetData>
  <sheetProtection/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7">
      <selection activeCell="B32" sqref="B32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74" t="s">
        <v>16</v>
      </c>
      <c r="B1" s="75"/>
      <c r="C1" s="75"/>
      <c r="D1" s="75"/>
      <c r="E1" s="75"/>
      <c r="F1" s="75"/>
      <c r="G1" s="75"/>
      <c r="H1" s="76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77" t="str">
        <f>vagyon!E3</f>
        <v>Dátum:  2015/12/31</v>
      </c>
      <c r="F3" s="77"/>
      <c r="G3" s="77"/>
      <c r="H3" s="78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88" t="s">
        <v>17</v>
      </c>
      <c r="C8" s="88"/>
      <c r="D8" s="88"/>
      <c r="E8" s="88"/>
      <c r="F8" s="88"/>
      <c r="G8" s="88"/>
      <c r="H8" s="89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40">
        <v>0.05852760672945179</v>
      </c>
      <c r="C12" s="41">
        <v>0.049946272546962156</v>
      </c>
      <c r="D12" s="41">
        <v>0.008395185944558792</v>
      </c>
      <c r="E12" s="41">
        <v>0.7426829393854284</v>
      </c>
      <c r="F12" s="41">
        <v>-0.057505301644298124</v>
      </c>
      <c r="G12" s="41">
        <v>0.23779247737885179</v>
      </c>
      <c r="H12" s="5"/>
    </row>
    <row r="13" spans="1:8" ht="15">
      <c r="A13" s="27" t="s">
        <v>7</v>
      </c>
      <c r="B13" s="40">
        <v>-0.1710256815608826</v>
      </c>
      <c r="C13" s="41">
        <v>-0.20656384209933654</v>
      </c>
      <c r="D13" s="41">
        <v>-0.019407731154151064</v>
      </c>
      <c r="E13" s="41">
        <v>-0.17499671275268214</v>
      </c>
      <c r="F13" s="41">
        <v>-0.10590325296282621</v>
      </c>
      <c r="G13" s="41">
        <v>-0.14154758224553643</v>
      </c>
      <c r="H13" s="5"/>
    </row>
    <row r="14" spans="1:8" ht="15">
      <c r="A14" s="27" t="s">
        <v>8</v>
      </c>
      <c r="B14" s="40">
        <v>0.012301339017575907</v>
      </c>
      <c r="C14" s="41">
        <v>0.04483035030171467</v>
      </c>
      <c r="D14" s="41">
        <v>0.01243241902682457</v>
      </c>
      <c r="E14" s="41">
        <v>-0.006264004864762085</v>
      </c>
      <c r="F14" s="41">
        <v>-0.060202495914271514</v>
      </c>
      <c r="G14" s="41">
        <v>0.025735195707095482</v>
      </c>
      <c r="H14" s="5"/>
    </row>
    <row r="15" spans="1:8" ht="15">
      <c r="A15" s="27" t="s">
        <v>9</v>
      </c>
      <c r="B15" s="40">
        <v>-0.07883314410745801</v>
      </c>
      <c r="C15" s="41">
        <v>-0.07395917186296952</v>
      </c>
      <c r="D15" s="41">
        <v>0.01880502788615601</v>
      </c>
      <c r="E15" s="41">
        <v>-0.0494962599197073</v>
      </c>
      <c r="F15" s="41">
        <v>-0.3369727839405702</v>
      </c>
      <c r="G15" s="41">
        <v>-0.020963299050326678</v>
      </c>
      <c r="H15" s="5"/>
    </row>
    <row r="16" spans="1:8" ht="15">
      <c r="A16" s="27" t="s">
        <v>10</v>
      </c>
      <c r="B16" s="40">
        <v>0.09268577910454434</v>
      </c>
      <c r="C16" s="41">
        <v>0.12648448579695204</v>
      </c>
      <c r="D16" s="41">
        <v>0.07764387228764447</v>
      </c>
      <c r="E16" s="41">
        <v>0.07301100574871744</v>
      </c>
      <c r="F16" s="41">
        <v>0.006080463213152809</v>
      </c>
      <c r="G16" s="41">
        <v>0.004684022002950705</v>
      </c>
      <c r="H16" s="5"/>
    </row>
    <row r="17" spans="1:8" ht="15">
      <c r="A17" s="27" t="s">
        <v>23</v>
      </c>
      <c r="B17" s="40">
        <v>-0.043887316419662925</v>
      </c>
      <c r="C17" s="41">
        <v>-0.041716660233657055</v>
      </c>
      <c r="D17" s="41">
        <v>0.11257982779375819</v>
      </c>
      <c r="E17" s="41">
        <v>-0.24193212133407815</v>
      </c>
      <c r="F17" s="41">
        <v>0.004178444341319532</v>
      </c>
      <c r="G17" s="41">
        <v>-0.38793390165915353</v>
      </c>
      <c r="H17" s="5"/>
    </row>
    <row r="18" spans="1:8" ht="15.75" thickBot="1">
      <c r="A18" s="27" t="s">
        <v>11</v>
      </c>
      <c r="B18" s="40">
        <v>0.2892690685698647</v>
      </c>
      <c r="C18" s="41">
        <v>0.4905131879424509</v>
      </c>
      <c r="D18" s="41">
        <v>0.19604284415582107</v>
      </c>
      <c r="E18" s="41">
        <v>-0.025005005151129023</v>
      </c>
      <c r="F18" s="41">
        <v>0.12340410911685096</v>
      </c>
      <c r="G18" s="41">
        <v>-0.01858573289386789</v>
      </c>
      <c r="H18" s="5"/>
    </row>
    <row r="19" spans="1:8" ht="15">
      <c r="A19" s="24" t="s">
        <v>12</v>
      </c>
      <c r="B19" s="30"/>
      <c r="C19" s="48"/>
      <c r="D19" s="30"/>
      <c r="E19" s="30"/>
      <c r="F19" s="30"/>
      <c r="G19" s="31"/>
      <c r="H19" s="5"/>
    </row>
    <row r="20" spans="1:8" ht="15">
      <c r="A20" s="27" t="s">
        <v>6</v>
      </c>
      <c r="B20" s="40">
        <v>0.02967542297236614</v>
      </c>
      <c r="C20" s="41">
        <v>-0.0030897387279682498</v>
      </c>
      <c r="D20" s="41">
        <v>0.5124709519393358</v>
      </c>
      <c r="E20" s="41">
        <v>-0.18930900802670148</v>
      </c>
      <c r="F20" s="41">
        <v>0.49773173027155515</v>
      </c>
      <c r="G20" s="41">
        <v>-0.21961704966441742</v>
      </c>
      <c r="H20" s="5"/>
    </row>
    <row r="21" spans="1:8" ht="15">
      <c r="A21" s="27" t="s">
        <v>7</v>
      </c>
      <c r="B21" s="40">
        <v>0.03512751300602335</v>
      </c>
      <c r="C21" s="41">
        <v>0.03804621034041289</v>
      </c>
      <c r="D21" s="41">
        <v>0.024991232818556863</v>
      </c>
      <c r="E21" s="41">
        <v>-0.007752597820019136</v>
      </c>
      <c r="F21" s="41">
        <v>-0.05293505273271348</v>
      </c>
      <c r="G21" s="41">
        <v>0.054108231223242376</v>
      </c>
      <c r="H21" s="5"/>
    </row>
    <row r="22" spans="1:8" ht="15">
      <c r="A22" s="27" t="s">
        <v>8</v>
      </c>
      <c r="B22" s="40">
        <v>-0.007047502960609187</v>
      </c>
      <c r="C22" s="41">
        <v>-0.019296876504016014</v>
      </c>
      <c r="D22" s="41">
        <v>0.0595876654360914</v>
      </c>
      <c r="E22" s="41">
        <v>0.02046243355968902</v>
      </c>
      <c r="F22" s="41">
        <v>0.046248301898605515</v>
      </c>
      <c r="G22" s="41">
        <v>0.04045142675974689</v>
      </c>
      <c r="H22" s="5"/>
    </row>
    <row r="23" spans="1:8" ht="15">
      <c r="A23" s="27" t="s">
        <v>9</v>
      </c>
      <c r="B23" s="40">
        <v>0.03048337019812042</v>
      </c>
      <c r="C23" s="41">
        <v>0.04779921683579169</v>
      </c>
      <c r="D23" s="41">
        <v>-0.08846426978493427</v>
      </c>
      <c r="E23" s="41">
        <v>-0.040084145136230265</v>
      </c>
      <c r="F23" s="41">
        <v>0.022880028250267248</v>
      </c>
      <c r="G23" s="41">
        <v>-0.07067096099585213</v>
      </c>
      <c r="H23" s="5"/>
    </row>
    <row r="24" spans="1:8" ht="15">
      <c r="A24" s="27" t="s">
        <v>10</v>
      </c>
      <c r="B24" s="40">
        <v>0.11140999040366939</v>
      </c>
      <c r="C24" s="41">
        <v>0.13526768161438385</v>
      </c>
      <c r="D24" s="41">
        <v>0.05700256379197466</v>
      </c>
      <c r="E24" s="41">
        <v>0.0626580332994584</v>
      </c>
      <c r="F24" s="41">
        <v>0.5232157579211527</v>
      </c>
      <c r="G24" s="41">
        <v>0.037095514522006656</v>
      </c>
      <c r="H24" s="5"/>
    </row>
    <row r="25" spans="1:8" ht="15">
      <c r="A25" s="27" t="s">
        <v>23</v>
      </c>
      <c r="B25" s="40">
        <v>-0.05562253177001131</v>
      </c>
      <c r="C25" s="41">
        <v>-0.023339343227117282</v>
      </c>
      <c r="D25" s="41">
        <v>-0.22086207384256973</v>
      </c>
      <c r="E25" s="41">
        <v>-0.13938886563415664</v>
      </c>
      <c r="F25" s="41">
        <v>-0.18967421197255785</v>
      </c>
      <c r="G25" s="41">
        <v>0</v>
      </c>
      <c r="H25" s="5"/>
    </row>
    <row r="26" spans="1:8" ht="15.75" thickBot="1">
      <c r="A26" s="32" t="s">
        <v>11</v>
      </c>
      <c r="B26" s="40">
        <v>-1.9726209437488458</v>
      </c>
      <c r="C26" s="41">
        <v>1.1242216813934705</v>
      </c>
      <c r="D26" s="41">
        <v>-0.2228899719572629</v>
      </c>
      <c r="E26" s="41">
        <v>0.09940547868356386</v>
      </c>
      <c r="F26" s="41">
        <v>-0.19620230041977704</v>
      </c>
      <c r="G26" s="41">
        <v>0.11421745830166552</v>
      </c>
      <c r="H26" s="5"/>
    </row>
    <row r="27" spans="1:8" ht="13.5" customHeight="1">
      <c r="A27" s="33"/>
      <c r="B27" s="28"/>
      <c r="C27" s="49"/>
      <c r="D27" s="34"/>
      <c r="E27" s="34"/>
      <c r="F27" s="34"/>
      <c r="G27" s="34"/>
      <c r="H27" s="5"/>
    </row>
    <row r="28" spans="1:8" ht="14.25">
      <c r="A28" s="33" t="s">
        <v>13</v>
      </c>
      <c r="B28" s="40">
        <v>0.13830260080172008</v>
      </c>
      <c r="C28" s="41">
        <v>0.08406187916971786</v>
      </c>
      <c r="D28" s="41">
        <v>0.6236010907472422</v>
      </c>
      <c r="E28" s="41">
        <v>-1.7278069559061766</v>
      </c>
      <c r="F28" s="41">
        <v>-0.08106287444393845</v>
      </c>
      <c r="G28" s="41">
        <v>-0.27742300129186037</v>
      </c>
      <c r="H28" s="5"/>
    </row>
    <row r="29" spans="1:8" ht="14.25">
      <c r="A29" s="33" t="s">
        <v>14</v>
      </c>
      <c r="B29" s="40">
        <v>0.028027463194085556</v>
      </c>
      <c r="C29" s="41">
        <v>0.022584748298717594</v>
      </c>
      <c r="D29" s="41">
        <v>0.049138098958276366</v>
      </c>
      <c r="E29" s="41">
        <v>0.03514562589341619</v>
      </c>
      <c r="F29" s="41">
        <v>0.1575844303727707</v>
      </c>
      <c r="G29" s="41">
        <v>-8.728939284619042E-05</v>
      </c>
      <c r="H29" s="5"/>
    </row>
    <row r="30" spans="1:8" ht="14.25">
      <c r="A30" s="33" t="s">
        <v>15</v>
      </c>
      <c r="B30" s="40">
        <v>0.03287571465769101</v>
      </c>
      <c r="C30" s="41">
        <v>-0.025301516474166674</v>
      </c>
      <c r="D30" s="41">
        <v>0.05262380296181224</v>
      </c>
      <c r="E30" s="41">
        <v>0.12063478847933418</v>
      </c>
      <c r="F30" s="41">
        <v>0.7335177006859248</v>
      </c>
      <c r="G30" s="41">
        <v>-0.017965017005982076</v>
      </c>
      <c r="H30" s="5"/>
    </row>
    <row r="31" spans="1:8" ht="13.5" customHeight="1">
      <c r="A31" s="35"/>
      <c r="B31" s="28"/>
      <c r="C31" s="49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40">
        <v>0.011324378206621022</v>
      </c>
      <c r="C32" s="40">
        <v>0.014300045255309257</v>
      </c>
      <c r="D32" s="40">
        <v>0.023385734818891946</v>
      </c>
      <c r="E32" s="40">
        <v>0.038459481507817195</v>
      </c>
      <c r="F32" s="40">
        <v>-0.04829567218849684</v>
      </c>
      <c r="G32" s="40">
        <v>0.007570458509794875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ht="12.75">
      <c r="B34" s="37"/>
    </row>
    <row r="35" ht="12.75">
      <c r="B35" s="37"/>
    </row>
    <row r="36" ht="12.75">
      <c r="C36" s="37"/>
    </row>
    <row r="37" ht="12.75">
      <c r="C37" s="37"/>
    </row>
    <row r="38" ht="12.75">
      <c r="C38" s="37"/>
    </row>
    <row r="42" ht="12.75">
      <c r="C42" s="37"/>
    </row>
  </sheetData>
  <sheetProtection/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8"/>
  <sheetViews>
    <sheetView workbookViewId="0" topLeftCell="A1">
      <pane xSplit="1" ySplit="7" topLeftCell="J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Y1" sqref="Y1"/>
    </sheetView>
  </sheetViews>
  <sheetFormatPr defaultColWidth="9.140625" defaultRowHeight="12.75"/>
  <cols>
    <col min="1" max="1" width="14.7109375" style="0" customWidth="1"/>
  </cols>
  <sheetData>
    <row r="1" spans="2:25" ht="12.75">
      <c r="B1" s="56" t="s">
        <v>40</v>
      </c>
      <c r="C1" s="56" t="s">
        <v>41</v>
      </c>
      <c r="D1" s="56" t="s">
        <v>42</v>
      </c>
      <c r="E1" s="56" t="s">
        <v>39</v>
      </c>
      <c r="F1" s="56" t="s">
        <v>36</v>
      </c>
      <c r="G1" s="56" t="s">
        <v>37</v>
      </c>
      <c r="H1" s="56" t="s">
        <v>38</v>
      </c>
      <c r="I1" s="56" t="s">
        <v>35</v>
      </c>
      <c r="J1" s="56" t="s">
        <v>32</v>
      </c>
      <c r="K1" s="56" t="s">
        <v>33</v>
      </c>
      <c r="L1" s="56" t="s">
        <v>34</v>
      </c>
      <c r="M1" s="56" t="s">
        <v>31</v>
      </c>
      <c r="N1" s="56" t="s">
        <v>28</v>
      </c>
      <c r="O1" s="56" t="s">
        <v>29</v>
      </c>
      <c r="P1" s="56" t="s">
        <v>30</v>
      </c>
      <c r="Q1" s="56" t="s">
        <v>27</v>
      </c>
      <c r="R1" s="56" t="s">
        <v>26</v>
      </c>
      <c r="S1" s="56" t="s">
        <v>24</v>
      </c>
      <c r="T1" s="56" t="s">
        <v>25</v>
      </c>
      <c r="U1" s="56" t="s">
        <v>48</v>
      </c>
      <c r="V1" s="56" t="s">
        <v>49</v>
      </c>
      <c r="W1" s="56" t="s">
        <v>50</v>
      </c>
      <c r="X1" s="56" t="s">
        <v>51</v>
      </c>
      <c r="Y1" s="56" t="s">
        <v>53</v>
      </c>
    </row>
    <row r="2" spans="1:25" ht="12.75">
      <c r="A2" s="68" t="s">
        <v>43</v>
      </c>
      <c r="B2" s="60">
        <v>8286281.323602908</v>
      </c>
      <c r="C2" s="60">
        <v>8421102.118455878</v>
      </c>
      <c r="D2" s="60">
        <v>9324662.325592186</v>
      </c>
      <c r="E2" s="60">
        <v>9361769.909917215</v>
      </c>
      <c r="F2" s="60">
        <v>9493003.803545106</v>
      </c>
      <c r="G2" s="60">
        <v>6589780.804826283</v>
      </c>
      <c r="H2" s="60">
        <v>6240160.851105634</v>
      </c>
      <c r="I2" s="60">
        <v>5892507.886497343</v>
      </c>
      <c r="J2" s="60">
        <v>5780509.010083803</v>
      </c>
      <c r="K2" s="60">
        <v>5690594.991417835</v>
      </c>
      <c r="L2" s="60">
        <v>5865753.282535078</v>
      </c>
      <c r="M2" s="60">
        <v>6090977.573377261</v>
      </c>
      <c r="N2" s="60">
        <v>6565363.966421063</v>
      </c>
      <c r="O2" s="60">
        <v>6796857.350695554</v>
      </c>
      <c r="P2" s="60">
        <v>7054670.523673845</v>
      </c>
      <c r="Q2" s="60">
        <v>7471478.041594305</v>
      </c>
      <c r="R2" s="60">
        <v>7818027.136559987</v>
      </c>
      <c r="S2" s="60">
        <v>8119836.737632426</v>
      </c>
      <c r="T2" s="60">
        <v>8205023.484015807</v>
      </c>
      <c r="U2" s="60">
        <v>8337652.623549929</v>
      </c>
      <c r="V2" s="60">
        <v>8538464.699498106</v>
      </c>
      <c r="W2" s="60">
        <v>8608689.25276066</v>
      </c>
      <c r="X2" s="60">
        <v>8583692.86280061</v>
      </c>
      <c r="Y2" s="60">
        <v>8680897.847188437</v>
      </c>
    </row>
    <row r="3" spans="1:25" ht="12.75">
      <c r="A3" s="69" t="s">
        <v>44</v>
      </c>
      <c r="B3" s="61">
        <v>3343311.7168192784</v>
      </c>
      <c r="C3" s="61">
        <v>3509019.188231346</v>
      </c>
      <c r="D3" s="61">
        <v>3710358.2357311477</v>
      </c>
      <c r="E3" s="61">
        <v>3763600.150161414</v>
      </c>
      <c r="F3" s="61">
        <v>3824210.4655826134</v>
      </c>
      <c r="G3" s="61">
        <v>3796925.458402994</v>
      </c>
      <c r="H3" s="61">
        <v>3481982.1081594173</v>
      </c>
      <c r="I3" s="61">
        <v>3234830.79658798</v>
      </c>
      <c r="J3" s="61">
        <v>3153209.451902483</v>
      </c>
      <c r="K3" s="61">
        <v>3118882.3585624695</v>
      </c>
      <c r="L3" s="61">
        <v>3233736.0910092266</v>
      </c>
      <c r="M3" s="61">
        <v>3426315.610413704</v>
      </c>
      <c r="N3" s="61">
        <v>3853959.1578915045</v>
      </c>
      <c r="O3" s="61">
        <v>4127913.8057328844</v>
      </c>
      <c r="P3" s="61">
        <v>4345219.371493635</v>
      </c>
      <c r="Q3" s="61">
        <v>4632567.435975863</v>
      </c>
      <c r="R3" s="61">
        <v>4955881.045725541</v>
      </c>
      <c r="S3" s="61">
        <v>5175764.858654431</v>
      </c>
      <c r="T3" s="61">
        <v>5425424.601054082</v>
      </c>
      <c r="U3" s="61">
        <v>5492866.232410332</v>
      </c>
      <c r="V3" s="61">
        <v>5596626.487361597</v>
      </c>
      <c r="W3" s="61">
        <v>5669672.542523268</v>
      </c>
      <c r="X3" s="61">
        <v>5658043.527333419</v>
      </c>
      <c r="Y3" s="61">
        <v>5738953.805830796</v>
      </c>
    </row>
    <row r="4" spans="1:25" ht="12.75">
      <c r="A4" s="70" t="s">
        <v>45</v>
      </c>
      <c r="B4" s="66">
        <v>2930820.7299075075</v>
      </c>
      <c r="C4" s="66">
        <v>2967288.2831355734</v>
      </c>
      <c r="D4" s="66">
        <v>3665642.0298701175</v>
      </c>
      <c r="E4" s="66">
        <v>3724650.8953151456</v>
      </c>
      <c r="F4" s="66">
        <v>3782189.9174339306</v>
      </c>
      <c r="G4" s="66">
        <v>954655.4854254453</v>
      </c>
      <c r="H4" s="66">
        <v>930610.9715219468</v>
      </c>
      <c r="I4" s="66">
        <v>935452.1069317298</v>
      </c>
      <c r="J4" s="66">
        <v>944235.8171505143</v>
      </c>
      <c r="K4" s="66">
        <v>896391.7084125228</v>
      </c>
      <c r="L4" s="66">
        <v>922171.6985787962</v>
      </c>
      <c r="M4" s="66">
        <v>950132.5845265909</v>
      </c>
      <c r="N4" s="66">
        <v>954091.4862052457</v>
      </c>
      <c r="O4" s="66">
        <v>955941.4862862214</v>
      </c>
      <c r="P4" s="66">
        <v>969900.72244815</v>
      </c>
      <c r="Q4" s="66">
        <v>1046706.3335751473</v>
      </c>
      <c r="R4" s="66">
        <v>974056.7567202284</v>
      </c>
      <c r="S4" s="66">
        <v>1162719.4712641768</v>
      </c>
      <c r="T4" s="67">
        <v>1175749.3436353765</v>
      </c>
      <c r="U4" s="67">
        <v>1209748.6592473034</v>
      </c>
      <c r="V4" s="67">
        <v>1255022.7602302912</v>
      </c>
      <c r="W4" s="67">
        <v>1268971.112261727</v>
      </c>
      <c r="X4" s="67">
        <v>1255592.3421559455</v>
      </c>
      <c r="Y4" s="67">
        <v>1284955.2917102359</v>
      </c>
    </row>
    <row r="5" spans="1:25" ht="12.75">
      <c r="A5" s="71" t="s">
        <v>46</v>
      </c>
      <c r="B5" s="64">
        <v>580196.8005723029</v>
      </c>
      <c r="C5" s="64">
        <v>582526.7565106852</v>
      </c>
      <c r="D5" s="64">
        <v>588816.477967141</v>
      </c>
      <c r="E5" s="64">
        <v>594739.6028520098</v>
      </c>
      <c r="F5" s="64">
        <v>590961.6724185634</v>
      </c>
      <c r="G5" s="64">
        <v>575549.2836914648</v>
      </c>
      <c r="H5" s="64">
        <v>548283.6143239426</v>
      </c>
      <c r="I5" s="64">
        <v>544914.393827931</v>
      </c>
      <c r="J5" s="64">
        <v>534807.496800161</v>
      </c>
      <c r="K5" s="64">
        <v>514826.5680697209</v>
      </c>
      <c r="L5" s="64">
        <v>522030.7849744316</v>
      </c>
      <c r="M5" s="64">
        <v>537151.4860458599</v>
      </c>
      <c r="N5" s="64">
        <v>563471.4359837524</v>
      </c>
      <c r="O5" s="64">
        <v>523775.2935645238</v>
      </c>
      <c r="P5" s="64">
        <v>539588.8558561709</v>
      </c>
      <c r="Q5" s="64">
        <v>557185.4145039078</v>
      </c>
      <c r="R5" s="64">
        <v>569860.5257445404</v>
      </c>
      <c r="S5" s="64">
        <v>607959.9079141689</v>
      </c>
      <c r="T5" s="65">
        <v>403167.29018456995</v>
      </c>
      <c r="U5" s="65">
        <v>421600.6511968755</v>
      </c>
      <c r="V5" s="65">
        <v>441878.93011243636</v>
      </c>
      <c r="W5" s="65">
        <v>440704.51120859385</v>
      </c>
      <c r="X5" s="65">
        <v>430937.22039324074</v>
      </c>
      <c r="Y5" s="65">
        <v>447510.8424519847</v>
      </c>
    </row>
    <row r="6" spans="1:25" ht="12.75">
      <c r="A6" s="72" t="s">
        <v>47</v>
      </c>
      <c r="B6" s="62">
        <v>1049039.1111230273</v>
      </c>
      <c r="C6" s="62">
        <v>987553.6358194363</v>
      </c>
      <c r="D6" s="62">
        <v>957543.8605340134</v>
      </c>
      <c r="E6" s="62">
        <v>898176.9353492754</v>
      </c>
      <c r="F6" s="62">
        <v>909604.0181328716</v>
      </c>
      <c r="G6" s="62">
        <v>891709.1224598188</v>
      </c>
      <c r="H6" s="62">
        <v>903529.6404993709</v>
      </c>
      <c r="I6" s="62">
        <v>830090.6774427562</v>
      </c>
      <c r="J6" s="62">
        <v>822006.2264346693</v>
      </c>
      <c r="K6" s="62">
        <v>829204.3854414106</v>
      </c>
      <c r="L6" s="62">
        <v>843312.9241590755</v>
      </c>
      <c r="M6" s="62">
        <v>830055.6506467379</v>
      </c>
      <c r="N6" s="62">
        <v>841346.0463874653</v>
      </c>
      <c r="O6" s="62">
        <v>827480.2017294411</v>
      </c>
      <c r="P6" s="62">
        <v>827125.1784456996</v>
      </c>
      <c r="Q6" s="62">
        <v>818937.5836024698</v>
      </c>
      <c r="R6" s="62">
        <v>839486.8275574596</v>
      </c>
      <c r="S6" s="62">
        <v>689694.3155495194</v>
      </c>
      <c r="T6" s="63">
        <v>691343.685399762</v>
      </c>
      <c r="U6" s="63">
        <v>687704.7111311874</v>
      </c>
      <c r="V6" s="63">
        <v>705418.060085572</v>
      </c>
      <c r="W6" s="63">
        <v>690520.41033625</v>
      </c>
      <c r="X6" s="63">
        <v>698501.4008374807</v>
      </c>
      <c r="Y6" s="63">
        <v>664766.8061594279</v>
      </c>
    </row>
    <row r="7" spans="1:25" ht="12.75">
      <c r="A7" s="73" t="s">
        <v>11</v>
      </c>
      <c r="B7" s="59">
        <v>382912.9651807921</v>
      </c>
      <c r="C7" s="59">
        <v>374714.2547588376</v>
      </c>
      <c r="D7" s="59">
        <v>402301.72148976714</v>
      </c>
      <c r="E7" s="59">
        <v>380602.3262393699</v>
      </c>
      <c r="F7" s="59">
        <v>386037.7299771278</v>
      </c>
      <c r="G7" s="59">
        <v>370941.45484656043</v>
      </c>
      <c r="H7" s="59">
        <v>375754.5166009564</v>
      </c>
      <c r="I7" s="59">
        <v>347219.91170694574</v>
      </c>
      <c r="J7" s="59">
        <v>326250.0177959752</v>
      </c>
      <c r="K7" s="59">
        <v>331289.9709317107</v>
      </c>
      <c r="L7" s="59">
        <v>344501.783813548</v>
      </c>
      <c r="M7" s="59">
        <v>347322.24174436857</v>
      </c>
      <c r="N7" s="59">
        <v>352495.8399530959</v>
      </c>
      <c r="O7" s="59">
        <v>361746.5633824837</v>
      </c>
      <c r="P7" s="59">
        <v>372836.39543019095</v>
      </c>
      <c r="Q7" s="59">
        <v>416081.2739369184</v>
      </c>
      <c r="R7" s="59">
        <v>478741.9808122182</v>
      </c>
      <c r="S7" s="59">
        <v>483698.1842501306</v>
      </c>
      <c r="T7" s="58">
        <v>509338.56374201685</v>
      </c>
      <c r="U7" s="58">
        <v>525732.3695642309</v>
      </c>
      <c r="V7" s="58">
        <v>539518.4617082088</v>
      </c>
      <c r="W7" s="58">
        <v>538820.6764308205</v>
      </c>
      <c r="X7" s="58">
        <v>540618.3720805232</v>
      </c>
      <c r="Y7" s="58">
        <v>544711.1010359916</v>
      </c>
    </row>
    <row r="8" spans="2:18" ht="12.75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BAMOSZ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Miklós</dc:creator>
  <cp:keywords/>
  <dc:description/>
  <cp:lastModifiedBy>BAMOSZ</cp:lastModifiedBy>
  <cp:lastPrinted>2005-08-01T09:24:55Z</cp:lastPrinted>
  <dcterms:created xsi:type="dcterms:W3CDTF">2005-06-15T09:15:36Z</dcterms:created>
  <dcterms:modified xsi:type="dcterms:W3CDTF">2016-01-21T14:15:38Z</dcterms:modified>
  <cp:category/>
  <cp:version/>
  <cp:contentType/>
  <cp:contentStatus/>
</cp:coreProperties>
</file>