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  <sheet name="Idősor" sheetId="5" r:id="rId5"/>
  </sheets>
  <definedNames/>
  <calcPr fullCalcOnLoad="1"/>
</workbook>
</file>

<file path=xl/sharedStrings.xml><?xml version="1.0" encoding="utf-8"?>
<sst xmlns="http://schemas.openxmlformats.org/spreadsheetml/2006/main" count="145" uniqueCount="52">
  <si>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</si>
  <si>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</si>
  <si>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</si>
  <si>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</si>
  <si>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</si>
  <si>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</si>
  <si>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</si>
  <si>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</si>
  <si>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</si>
  <si>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</si>
  <si>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</si>
  <si>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</si>
  <si>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</si>
  <si>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</si>
  <si>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</si>
  <si>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</si>
  <si>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</si>
  <si>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</si>
  <si>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</si>
  <si>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</si>
  <si>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</si>
  <si>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</si>
  <si>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</si>
  <si>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</si>
  <si>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2014.Q2</t>
  </si>
  <si>
    <t>2014.Q3</t>
  </si>
  <si>
    <t>2014.Q1</t>
  </si>
  <si>
    <t>2013.Q4</t>
  </si>
  <si>
    <t>2013.Q1</t>
  </si>
  <si>
    <t>2013.Q2</t>
  </si>
  <si>
    <t>2013.Q3</t>
  </si>
  <si>
    <t>2012.Q4</t>
  </si>
  <si>
    <t>2012.Q1</t>
  </si>
  <si>
    <t>2012.Q2</t>
  </si>
  <si>
    <t>2012.Q3</t>
  </si>
  <si>
    <t>2011.Q4</t>
  </si>
  <si>
    <t>2011.Q1</t>
  </si>
  <si>
    <t>2011.Q2</t>
  </si>
  <si>
    <t>2011.Q3</t>
  </si>
  <si>
    <t>2010.Q4</t>
  </si>
  <si>
    <t>2010.Q1</t>
  </si>
  <si>
    <t>2010.Q2</t>
  </si>
  <si>
    <t>2010.Q3</t>
  </si>
  <si>
    <t>Összesen</t>
  </si>
  <si>
    <t>Bef. alapok</t>
  </si>
  <si>
    <t>Pénztárak</t>
  </si>
  <si>
    <t>Unit-linked</t>
  </si>
  <si>
    <t>Biztosítók egyéb</t>
  </si>
  <si>
    <t>2014.Q4</t>
  </si>
  <si>
    <t>2015.Q1</t>
  </si>
  <si>
    <t>2015.Q2</t>
  </si>
  <si>
    <t>Dátum:  2015/06/30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</si>
</sst>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2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23" xfId="0" applyNumberFormat="1" applyBorder="1" applyAlignment="1">
      <alignment/>
    </xf>
    <xf numFmtId="3" fontId="0" fillId="0" borderId="23" xfId="60" applyNumberFormat="1" applyFon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4" borderId="23" xfId="60" applyNumberFormat="1" applyFon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7" borderId="23" xfId="60" applyNumberFormat="1" applyFon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25" borderId="23" xfId="60" applyNumberFormat="1" applyFont="1" applyFill="1" applyBorder="1" applyAlignment="1">
      <alignment/>
    </xf>
    <xf numFmtId="3" fontId="0" fillId="25" borderId="23" xfId="0" applyNumberFormat="1" applyFill="1" applyBorder="1" applyAlignment="1">
      <alignment/>
    </xf>
    <xf numFmtId="0" fontId="31" fillId="24" borderId="24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5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">
        <v>51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79" t="s">
        <v>22</v>
      </c>
      <c r="B8" s="80"/>
      <c r="C8" s="47"/>
      <c r="D8" s="81" t="s">
        <v>18</v>
      </c>
      <c r="E8" s="81"/>
      <c r="F8" s="81"/>
      <c r="G8" s="81"/>
      <c r="H8" s="82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1512424.5025469356</v>
      </c>
      <c r="C12" s="29">
        <v>1434393.3954807152</v>
      </c>
      <c r="D12" s="50">
        <v>36291.48350414909</v>
      </c>
      <c r="E12" s="50">
        <v>30401.32132693757</v>
      </c>
      <c r="F12" s="50">
        <v>2909.7282411252004</v>
      </c>
      <c r="G12" s="50">
        <v>8428.573994008637</v>
      </c>
      <c r="H12" s="5"/>
    </row>
    <row r="13" spans="1:8" ht="15">
      <c r="A13" s="27" t="s">
        <v>7</v>
      </c>
      <c r="B13" s="28">
        <v>893252.1188316548</v>
      </c>
      <c r="C13" s="29">
        <v>627886.3764452388</v>
      </c>
      <c r="D13" s="50">
        <v>103764.44358361785</v>
      </c>
      <c r="E13" s="50">
        <v>47138.46403951084</v>
      </c>
      <c r="F13" s="50">
        <v>48577.126128001706</v>
      </c>
      <c r="G13" s="50">
        <v>65885.70863528566</v>
      </c>
      <c r="H13" s="5"/>
    </row>
    <row r="14" spans="1:8" ht="15">
      <c r="A14" s="27" t="s">
        <v>8</v>
      </c>
      <c r="B14" s="28">
        <v>2183506.698368027</v>
      </c>
      <c r="C14" s="29">
        <v>991737.5413715875</v>
      </c>
      <c r="D14" s="50">
        <v>532686.5598585458</v>
      </c>
      <c r="E14" s="50">
        <v>84216.71027471944</v>
      </c>
      <c r="F14" s="50">
        <v>483661.9219958428</v>
      </c>
      <c r="G14" s="50">
        <v>91203.96486733145</v>
      </c>
      <c r="H14" s="5"/>
    </row>
    <row r="15" spans="1:8" ht="15">
      <c r="A15" s="27" t="s">
        <v>9</v>
      </c>
      <c r="B15" s="28">
        <v>333981.52269398945</v>
      </c>
      <c r="C15" s="29">
        <v>207155.48054629206</v>
      </c>
      <c r="D15" s="50">
        <v>60462.4186797491</v>
      </c>
      <c r="E15" s="50">
        <v>5315.9282720473</v>
      </c>
      <c r="F15" s="50">
        <v>50650.431256281</v>
      </c>
      <c r="G15" s="50">
        <v>10397.263939620008</v>
      </c>
      <c r="H15" s="5"/>
    </row>
    <row r="16" spans="1:8" ht="15">
      <c r="A16" s="27" t="s">
        <v>10</v>
      </c>
      <c r="B16" s="28">
        <v>203270.57744590475</v>
      </c>
      <c r="C16" s="29">
        <v>94772.65030549816</v>
      </c>
      <c r="D16" s="50">
        <v>71258.9385188092</v>
      </c>
      <c r="E16" s="50">
        <v>22939.726670607997</v>
      </c>
      <c r="F16" s="50">
        <v>9513.484776500001</v>
      </c>
      <c r="G16" s="50">
        <v>4785.777174489392</v>
      </c>
      <c r="H16" s="5"/>
    </row>
    <row r="17" spans="1:8" ht="15">
      <c r="A17" s="27" t="s">
        <v>23</v>
      </c>
      <c r="B17" s="28">
        <v>400278.71174030454</v>
      </c>
      <c r="C17" s="29">
        <v>382861.7529371427</v>
      </c>
      <c r="D17" s="50">
        <v>8813.985575161543</v>
      </c>
      <c r="E17" s="50">
        <v>6299.9499462832</v>
      </c>
      <c r="F17" s="50">
        <v>276.438132213122</v>
      </c>
      <c r="G17" s="50">
        <v>2026.5851495040001</v>
      </c>
      <c r="H17" s="5"/>
    </row>
    <row r="18" spans="1:8" ht="15.75" thickBot="1">
      <c r="A18" s="27" t="s">
        <v>11</v>
      </c>
      <c r="B18" s="28">
        <v>389737.6153450115</v>
      </c>
      <c r="C18" s="29">
        <v>243107.42761024207</v>
      </c>
      <c r="D18" s="50">
        <v>79730.42683758891</v>
      </c>
      <c r="E18" s="50">
        <v>53806.724113711185</v>
      </c>
      <c r="F18" s="50">
        <v>2544.8098044104986</v>
      </c>
      <c r="G18" s="50">
        <v>10548.2269790588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330946.6768790231</v>
      </c>
      <c r="C20" s="29">
        <v>236466.01624301003</v>
      </c>
      <c r="D20" s="50">
        <v>33948.831801745386</v>
      </c>
      <c r="E20" s="50">
        <v>2566.283232652041</v>
      </c>
      <c r="F20" s="50">
        <v>2556.146557268408</v>
      </c>
      <c r="G20" s="50">
        <v>55409.39904434724</v>
      </c>
      <c r="H20" s="5"/>
    </row>
    <row r="21" spans="1:8" ht="15">
      <c r="A21" s="27" t="s">
        <v>7</v>
      </c>
      <c r="B21" s="28">
        <v>35714.38592375631</v>
      </c>
      <c r="C21" s="29">
        <v>27720.61949864481</v>
      </c>
      <c r="D21" s="50">
        <v>348.52103099999994</v>
      </c>
      <c r="E21" s="50">
        <v>4.820349</v>
      </c>
      <c r="F21" s="50">
        <v>2882.9038901114995</v>
      </c>
      <c r="G21" s="50">
        <v>4757.521155000001</v>
      </c>
      <c r="H21" s="5"/>
    </row>
    <row r="22" spans="1:8" ht="15">
      <c r="A22" s="27" t="s">
        <v>8</v>
      </c>
      <c r="B22" s="28">
        <v>266531.09264743037</v>
      </c>
      <c r="C22" s="29">
        <v>145519.01874268978</v>
      </c>
      <c r="D22" s="50">
        <v>5778.7010921785995</v>
      </c>
      <c r="E22" s="50">
        <v>9207.98918567926</v>
      </c>
      <c r="F22" s="50">
        <v>42568.72756049092</v>
      </c>
      <c r="G22" s="50">
        <v>63456.6560663918</v>
      </c>
      <c r="H22" s="5"/>
    </row>
    <row r="23" spans="1:8" ht="15">
      <c r="A23" s="27" t="s">
        <v>9</v>
      </c>
      <c r="B23" s="28">
        <v>448209.6608344015</v>
      </c>
      <c r="C23" s="29">
        <v>258865.38954261117</v>
      </c>
      <c r="D23" s="50">
        <v>11242.630792575208</v>
      </c>
      <c r="E23" s="50">
        <v>5790.394860297152</v>
      </c>
      <c r="F23" s="50">
        <v>16056.921910433603</v>
      </c>
      <c r="G23" s="50">
        <v>156254.32372848436</v>
      </c>
      <c r="H23" s="5"/>
    </row>
    <row r="24" spans="1:8" ht="15">
      <c r="A24" s="27" t="s">
        <v>10</v>
      </c>
      <c r="B24" s="28">
        <v>1297352.1135054007</v>
      </c>
      <c r="C24" s="29">
        <v>889190.899500332</v>
      </c>
      <c r="D24" s="50">
        <v>212025.7776156978</v>
      </c>
      <c r="E24" s="50">
        <v>136608.82132820998</v>
      </c>
      <c r="F24" s="50">
        <v>25747.474131691524</v>
      </c>
      <c r="G24" s="50">
        <v>33779.1409294695</v>
      </c>
      <c r="H24" s="5"/>
    </row>
    <row r="25" spans="1:8" ht="15">
      <c r="A25" s="27" t="s">
        <v>23</v>
      </c>
      <c r="B25" s="28">
        <v>10431.80995112005</v>
      </c>
      <c r="C25" s="29">
        <v>9160.21203004965</v>
      </c>
      <c r="D25" s="50">
        <v>942.41249596005</v>
      </c>
      <c r="E25" s="50">
        <v>48.18</v>
      </c>
      <c r="F25" s="50">
        <v>277.53542511034993</v>
      </c>
      <c r="G25" s="50">
        <v>3.47</v>
      </c>
      <c r="H25" s="5"/>
    </row>
    <row r="26" spans="1:8" ht="15.75" thickBot="1">
      <c r="A26" s="32" t="s">
        <v>11</v>
      </c>
      <c r="B26" s="28">
        <v>303051.76604769856</v>
      </c>
      <c r="C26" s="29">
        <v>120835.76226921273</v>
      </c>
      <c r="D26" s="50">
        <v>111675.98087494873</v>
      </c>
      <c r="E26" s="50">
        <v>36359.19760893794</v>
      </c>
      <c r="F26" s="50">
        <v>2296.7605267694994</v>
      </c>
      <c r="G26" s="50">
        <v>31884.064767829666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163066.16387622952</v>
      </c>
      <c r="C28" s="29">
        <v>150532.44990439372</v>
      </c>
      <c r="D28" s="50">
        <v>13123.990476141582</v>
      </c>
      <c r="E28" s="50">
        <v>-70.1134995788592</v>
      </c>
      <c r="F28" s="50">
        <v>-485.01096963687513</v>
      </c>
      <c r="G28" s="50">
        <v>-35.1520350900696</v>
      </c>
      <c r="H28" s="5"/>
    </row>
    <row r="29" spans="1:8" ht="14.25">
      <c r="A29" s="33" t="s">
        <v>14</v>
      </c>
      <c r="B29" s="28">
        <v>1009766.8700912223</v>
      </c>
      <c r="C29" s="29">
        <v>520369.40954298817</v>
      </c>
      <c r="D29" s="50">
        <v>169909.3073497819</v>
      </c>
      <c r="E29" s="50">
        <v>155739.3094764384</v>
      </c>
      <c r="F29" s="50">
        <v>19467.81619846314</v>
      </c>
      <c r="G29" s="50">
        <v>144281.0275235508</v>
      </c>
      <c r="H29" s="5"/>
    </row>
    <row r="30" spans="1:8" ht="14.25">
      <c r="A30" s="33" t="s">
        <v>15</v>
      </c>
      <c r="B30" s="28">
        <v>697431.2065010106</v>
      </c>
      <c r="C30" s="29">
        <v>439936.91084563575</v>
      </c>
      <c r="D30" s="50">
        <v>73072.05315826286</v>
      </c>
      <c r="E30" s="50">
        <v>134217.307332064</v>
      </c>
      <c r="F30" s="50">
        <v>15898.642688877206</v>
      </c>
      <c r="G30" s="50">
        <v>34306.2924761708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8608689.25276066</v>
      </c>
      <c r="C32" s="28">
        <v>5669672.542523268</v>
      </c>
      <c r="D32" s="54">
        <v>1268971.112261727</v>
      </c>
      <c r="E32" s="54">
        <v>440704.51120859385</v>
      </c>
      <c r="F32" s="54">
        <v>690520.41033625</v>
      </c>
      <c r="G32" s="54">
        <v>538820.6764308205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2015/06/30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3" t="s">
        <v>19</v>
      </c>
      <c r="C8" s="84"/>
      <c r="D8" s="85"/>
      <c r="E8" s="85"/>
      <c r="F8" s="85"/>
      <c r="G8" s="85"/>
      <c r="H8" s="86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0.17568580513716728</v>
      </c>
      <c r="C12" s="39">
        <f>vagyon!C12/vagyon!C$32</f>
        <v>0.2529940459034594</v>
      </c>
      <c r="D12" s="39">
        <f>vagyon!D12/vagyon!D$32</f>
        <v>0.028599140794833097</v>
      </c>
      <c r="E12" s="39">
        <f>vagyon!E12/vagyon!E$32</f>
        <v>0.06898345842561172</v>
      </c>
      <c r="F12" s="39">
        <f>vagyon!F12/vagyon!F$32</f>
        <v>0.004213819313042903</v>
      </c>
      <c r="G12" s="39">
        <f>vagyon!G12/vagyon!G$32</f>
        <v>0.015642632814018946</v>
      </c>
      <c r="H12" s="5"/>
    </row>
    <row r="13" spans="1:8" ht="15">
      <c r="A13" s="27" t="s">
        <v>7</v>
      </c>
      <c r="B13" s="38">
        <f>vagyon!B13/vagyon!B$32</f>
        <v>0.10376168689620247</v>
      </c>
      <c r="C13" s="39">
        <f>vagyon!C13/vagyon!C$32</f>
        <v>0.1107447337982945</v>
      </c>
      <c r="D13" s="39">
        <f>vagyon!D13/vagyon!D$32</f>
        <v>0.08177053250540528</v>
      </c>
      <c r="E13" s="39">
        <f>vagyon!E13/vagyon!E$32</f>
        <v>0.10696160996908723</v>
      </c>
      <c r="F13" s="39">
        <f>vagyon!F13/vagyon!F$32</f>
        <v>0.07034857391738356</v>
      </c>
      <c r="G13" s="39">
        <f>vagyon!G13/vagyon!G$32</f>
        <v>0.12227761761429874</v>
      </c>
      <c r="H13" s="5"/>
    </row>
    <row r="14" spans="1:8" ht="15">
      <c r="A14" s="27" t="s">
        <v>8</v>
      </c>
      <c r="B14" s="38">
        <f>vagyon!B14/vagyon!B$32</f>
        <v>0.2536398555294366</v>
      </c>
      <c r="C14" s="39">
        <f>vagyon!C14/vagyon!C$32</f>
        <v>0.17491972136546324</v>
      </c>
      <c r="D14" s="39">
        <f>vagyon!D14/vagyon!D$32</f>
        <v>0.41977831860106085</v>
      </c>
      <c r="E14" s="39">
        <f>vagyon!E14/vagyon!E$32</f>
        <v>0.19109563921586015</v>
      </c>
      <c r="F14" s="39">
        <f>vagyon!F14/vagyon!F$32</f>
        <v>0.7004310296350587</v>
      </c>
      <c r="G14" s="39">
        <f>vagyon!G14/vagyon!G$32</f>
        <v>0.169265896534394</v>
      </c>
      <c r="H14" s="42"/>
    </row>
    <row r="15" spans="1:8" ht="15">
      <c r="A15" s="27" t="s">
        <v>9</v>
      </c>
      <c r="B15" s="38">
        <f>vagyon!B15/vagyon!B$32</f>
        <v>0.038795862283783476</v>
      </c>
      <c r="C15" s="39">
        <f>vagyon!C15/vagyon!C$32</f>
        <v>0.036537468256341</v>
      </c>
      <c r="D15" s="39">
        <f>vagyon!D15/vagyon!D$32</f>
        <v>0.047646804640008734</v>
      </c>
      <c r="E15" s="39">
        <f>vagyon!E15/vagyon!E$32</f>
        <v>0.012062341403015885</v>
      </c>
      <c r="F15" s="39">
        <f>vagyon!F15/vagyon!F$32</f>
        <v>0.07335109939996806</v>
      </c>
      <c r="G15" s="39">
        <f>vagyon!G15/vagyon!G$32</f>
        <v>0.01929633437323172</v>
      </c>
      <c r="H15" s="5"/>
    </row>
    <row r="16" spans="1:8" ht="15">
      <c r="A16" s="27" t="s">
        <v>10</v>
      </c>
      <c r="B16" s="38">
        <f>vagyon!B16/vagyon!B$32</f>
        <v>0.0236122563467742</v>
      </c>
      <c r="C16" s="39">
        <f>vagyon!C16/vagyon!C$32</f>
        <v>0.016715718517196748</v>
      </c>
      <c r="D16" s="39">
        <f>vagyon!D16/vagyon!D$32</f>
        <v>0.05615489417391241</v>
      </c>
      <c r="E16" s="39">
        <f>vagyon!E16/vagyon!E$32</f>
        <v>0.05205239811976916</v>
      </c>
      <c r="F16" s="39">
        <f>vagyon!F16/vagyon!F$32</f>
        <v>0.013777268034506605</v>
      </c>
      <c r="G16" s="39">
        <f>vagyon!G16/vagyon!G$32</f>
        <v>0.008881947898121984</v>
      </c>
      <c r="H16" s="5"/>
    </row>
    <row r="17" spans="1:8" ht="15">
      <c r="A17" s="27" t="s">
        <v>23</v>
      </c>
      <c r="B17" s="38">
        <f>vagyon!B17/vagyon!B$32</f>
        <v>0.04649705663518311</v>
      </c>
      <c r="C17" s="39">
        <f>vagyon!C17/vagyon!C$32</f>
        <v>0.06752801860524231</v>
      </c>
      <c r="D17" s="39">
        <f>vagyon!D17/vagyon!D$32</f>
        <v>0.006945773225248682</v>
      </c>
      <c r="E17" s="39">
        <f>vagyon!E17/vagyon!E$32</f>
        <v>0.014295179164393245</v>
      </c>
      <c r="F17" s="39">
        <f>vagyon!F17/vagyon!F$32</f>
        <v>0.0004003330358888451</v>
      </c>
      <c r="G17" s="39">
        <f>vagyon!G17/vagyon!G$32</f>
        <v>0.0037611495589371553</v>
      </c>
      <c r="H17" s="5"/>
    </row>
    <row r="18" spans="1:8" ht="15.75" thickBot="1">
      <c r="A18" s="27" t="s">
        <v>11</v>
      </c>
      <c r="B18" s="38">
        <f>vagyon!B18/vagyon!B$32</f>
        <v>0.045272584931559626</v>
      </c>
      <c r="C18" s="39">
        <f>vagyon!C18/vagyon!C$32</f>
        <v>0.042878565876054625</v>
      </c>
      <c r="D18" s="39">
        <f>vagyon!D18/vagyon!D$32</f>
        <v>0.06283076585997523</v>
      </c>
      <c r="E18" s="39">
        <f>vagyon!E18/vagyon!E$32</f>
        <v>0.12209251946650357</v>
      </c>
      <c r="F18" s="39">
        <f>vagyon!F18/vagyon!F$32</f>
        <v>0.0036853505940125644</v>
      </c>
      <c r="G18" s="39">
        <f>vagyon!G18/vagyon!G$32</f>
        <v>0.01957650743644596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0.03844332942705466</v>
      </c>
      <c r="C20" s="39">
        <f>vagyon!C20/vagyon!C$32</f>
        <v>0.04170717346892342</v>
      </c>
      <c r="D20" s="39">
        <f>vagyon!D20/vagyon!D$32</f>
        <v>0.026753037538606625</v>
      </c>
      <c r="E20" s="39">
        <f>vagyon!E20/vagyon!E$32</f>
        <v>0.005823138105880133</v>
      </c>
      <c r="F20" s="39">
        <f>vagyon!F20/vagyon!F$32</f>
        <v>0.0037017682880998238</v>
      </c>
      <c r="G20" s="39">
        <f>vagyon!G20/vagyon!G$32</f>
        <v>0.1028345820197219</v>
      </c>
      <c r="H20" s="5"/>
    </row>
    <row r="21" spans="1:8" ht="15">
      <c r="A21" s="27" t="s">
        <v>7</v>
      </c>
      <c r="B21" s="38">
        <f>vagyon!B21/vagyon!B$32</f>
        <v>0.00414864387308478</v>
      </c>
      <c r="C21" s="39">
        <f>vagyon!C21/vagyon!C$32</f>
        <v>0.004889280516773522</v>
      </c>
      <c r="D21" s="39">
        <f>vagyon!D21/vagyon!D$32</f>
        <v>0.00027464851455823923</v>
      </c>
      <c r="E21" s="39">
        <f>vagyon!E21/vagyon!E$32</f>
        <v>1.0937825407733204E-05</v>
      </c>
      <c r="F21" s="39">
        <f>vagyon!F21/vagyon!F$32</f>
        <v>0.004174972740787872</v>
      </c>
      <c r="G21" s="39">
        <f>vagyon!G21/vagyon!G$32</f>
        <v>0.008829507409615567</v>
      </c>
      <c r="H21" s="5"/>
    </row>
    <row r="22" spans="1:8" ht="15">
      <c r="A22" s="27" t="s">
        <v>8</v>
      </c>
      <c r="B22" s="38">
        <f>vagyon!B22/vagyon!B$32</f>
        <v>0.03096070549438852</v>
      </c>
      <c r="C22" s="39">
        <f>vagyon!C22/vagyon!C$32</f>
        <v>0.025666212228533228</v>
      </c>
      <c r="D22" s="39">
        <f>vagyon!D22/vagyon!D$32</f>
        <v>0.004553847630052854</v>
      </c>
      <c r="E22" s="39">
        <f>vagyon!E22/vagyon!E$32</f>
        <v>0.02089379380398705</v>
      </c>
      <c r="F22" s="39">
        <f>vagyon!F22/vagyon!F$32</f>
        <v>0.061647312553385666</v>
      </c>
      <c r="G22" s="39">
        <f>vagyon!G22/vagyon!G$32</f>
        <v>0.11776952675003562</v>
      </c>
      <c r="H22" s="5"/>
    </row>
    <row r="23" spans="1:8" ht="15">
      <c r="A23" s="27" t="s">
        <v>9</v>
      </c>
      <c r="B23" s="38">
        <f>vagyon!B23/vagyon!B$32</f>
        <v>0.05206479728498369</v>
      </c>
      <c r="C23" s="39">
        <f>vagyon!C23/vagyon!C$32</f>
        <v>0.04565790838908027</v>
      </c>
      <c r="D23" s="39">
        <f>vagyon!D23/vagyon!D$32</f>
        <v>0.00885964281136165</v>
      </c>
      <c r="E23" s="39">
        <f>vagyon!E23/vagyon!E$32</f>
        <v>0.01313895073235692</v>
      </c>
      <c r="F23" s="39">
        <f>vagyon!F23/vagyon!F$32</f>
        <v>0.023253363217192465</v>
      </c>
      <c r="G23" s="39">
        <f>vagyon!G23/vagyon!G$32</f>
        <v>0.28999318430673837</v>
      </c>
      <c r="H23" s="5"/>
    </row>
    <row r="24" spans="1:8" ht="15">
      <c r="A24" s="27" t="s">
        <v>10</v>
      </c>
      <c r="B24" s="38">
        <f>vagyon!B24/vagyon!B$32</f>
        <v>0.15070263026271533</v>
      </c>
      <c r="C24" s="39">
        <f>vagyon!C24/vagyon!C$32</f>
        <v>0.15683284931030614</v>
      </c>
      <c r="D24" s="39">
        <f>vagyon!D24/vagyon!D$32</f>
        <v>0.16708479457644831</v>
      </c>
      <c r="E24" s="39">
        <f>vagyon!E24/vagyon!E$32</f>
        <v>0.3099782685536214</v>
      </c>
      <c r="F24" s="39">
        <f>vagyon!F24/vagyon!F$32</f>
        <v>0.03728705733571836</v>
      </c>
      <c r="G24" s="39">
        <f>vagyon!G24/vagyon!G$32</f>
        <v>0.06269087733088584</v>
      </c>
      <c r="H24" s="5"/>
    </row>
    <row r="25" spans="1:8" ht="15">
      <c r="A25" s="27" t="s">
        <v>23</v>
      </c>
      <c r="B25" s="38">
        <f>vagyon!B25/vagyon!B$32</f>
        <v>0.0012117768042068365</v>
      </c>
      <c r="C25" s="39">
        <f>vagyon!C25/vagyon!C$32</f>
        <v>0.0016156509853694177</v>
      </c>
      <c r="D25" s="39">
        <f>vagyon!D25/vagyon!D$32</f>
        <v>0.0007426587468018548</v>
      </c>
      <c r="E25" s="39">
        <f>vagyon!E25/vagyon!E$32</f>
        <v>0.00010932495305725493</v>
      </c>
      <c r="F25" s="39">
        <f>vagyon!F25/vagyon!F$32</f>
        <v>0.0004019221169367081</v>
      </c>
      <c r="G25" s="39">
        <f>vagyon!G25/vagyon!G$32</f>
        <v>6.439990430555639E-06</v>
      </c>
      <c r="H25" s="5"/>
    </row>
    <row r="26" spans="1:8" ht="15.75" thickBot="1">
      <c r="A26" s="32" t="s">
        <v>11</v>
      </c>
      <c r="B26" s="38">
        <f>vagyon!B26/vagyon!B$32</f>
        <v>0.03520300909345927</v>
      </c>
      <c r="C26" s="39">
        <f>vagyon!C26/vagyon!C$32</f>
        <v>0.02131265277896194</v>
      </c>
      <c r="D26" s="39">
        <f>vagyon!D26/vagyon!D$32</f>
        <v>0.08800514038172637</v>
      </c>
      <c r="E26" s="39">
        <f>vagyon!E26/vagyon!E$32</f>
        <v>0.08250244026144865</v>
      </c>
      <c r="F26" s="39">
        <f>vagyon!F26/vagyon!F$32</f>
        <v>0.0033261298180181065</v>
      </c>
      <c r="G26" s="39">
        <f>vagyon!G26/vagyon!G$32</f>
        <v>0.0591737959631237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0.018942043218012194</v>
      </c>
      <c r="C28" s="39">
        <f>vagyon!C28/vagyon!C$32</f>
        <v>0.026550466323298418</v>
      </c>
      <c r="D28" s="39">
        <f>vagyon!D28/vagyon!D$32</f>
        <v>0.010342229503357473</v>
      </c>
      <c r="E28" s="39">
        <f>vagyon!E28/vagyon!E$32</f>
        <v>-0.00015909412723409393</v>
      </c>
      <c r="F28" s="39">
        <f>vagyon!F28/vagyon!F$32</f>
        <v>-0.0007023846976524536</v>
      </c>
      <c r="G28" s="39">
        <f>vagyon!G28/vagyon!G$32</f>
        <v>-6.523883849988595E-05</v>
      </c>
      <c r="H28" s="5"/>
    </row>
    <row r="29" spans="1:8" ht="14.25">
      <c r="A29" s="33" t="s">
        <v>14</v>
      </c>
      <c r="B29" s="38">
        <f>vagyon!B29/vagyon!B$32</f>
        <v>0.11729623877031074</v>
      </c>
      <c r="C29" s="39">
        <f>vagyon!C29/vagyon!C$32</f>
        <v>0.0917812105796501</v>
      </c>
      <c r="D29" s="39">
        <f>vagyon!D29/vagyon!D$32</f>
        <v>0.1338953311923289</v>
      </c>
      <c r="E29" s="39">
        <f>vagyon!E29/vagyon!E$32</f>
        <v>0.35338714607058785</v>
      </c>
      <c r="F29" s="39">
        <f>vagyon!F29/vagyon!F$32</f>
        <v>0.028192962738035877</v>
      </c>
      <c r="G29" s="39">
        <f>vagyon!G29/vagyon!G$32</f>
        <v>0.2677718837355625</v>
      </c>
      <c r="H29" s="42"/>
    </row>
    <row r="30" spans="1:8" ht="14.25">
      <c r="A30" s="33" t="s">
        <v>15</v>
      </c>
      <c r="B30" s="38">
        <f>vagyon!B30/vagyon!B$32</f>
        <v>0.0810147963323634</v>
      </c>
      <c r="C30" s="39">
        <f>vagyon!C30/vagyon!C$32</f>
        <v>0.07759476540242012</v>
      </c>
      <c r="D30" s="39">
        <f>vagyon!D30/vagyon!D$32</f>
        <v>0.05758370104109325</v>
      </c>
      <c r="E30" s="39">
        <f>vagyon!E30/vagyon!E$32</f>
        <v>0.3045516982886894</v>
      </c>
      <c r="F30" s="39">
        <f>vagyon!F30/vagyon!F$32</f>
        <v>0.023024145920806798</v>
      </c>
      <c r="G30" s="39">
        <f>vagyon!G30/vagyon!G$32</f>
        <v>0.06366922053440428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0.9999999999999998</v>
      </c>
      <c r="C32" s="38">
        <f t="shared" si="0"/>
        <v>0.9999999999999998</v>
      </c>
      <c r="D32" s="38">
        <f t="shared" si="0"/>
        <v>1.0000000000000002</v>
      </c>
      <c r="E32" s="38">
        <f t="shared" si="0"/>
        <v>1</v>
      </c>
      <c r="F32" s="38">
        <f t="shared" si="0"/>
        <v>1.0000000000000002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E30" sqref="E30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2015/06/30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84" t="s">
        <v>20</v>
      </c>
      <c r="C8" s="84"/>
      <c r="D8" s="84"/>
      <c r="E8" s="84"/>
      <c r="F8" s="84"/>
      <c r="G8" s="84"/>
      <c r="H8" s="87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0.9484066100920638</v>
      </c>
      <c r="D12" s="39">
        <f>vagyon!D12/vagyon!$B12</f>
        <v>0.023995567013780802</v>
      </c>
      <c r="E12" s="39">
        <f>vagyon!E12/vagyon!$B12</f>
        <v>0.020101050515739127</v>
      </c>
      <c r="F12" s="39">
        <f>vagyon!F12/vagyon!$B12</f>
        <v>0.0019238832987862823</v>
      </c>
      <c r="G12" s="39">
        <f>vagyon!G12/vagyon!$B12</f>
        <v>0.005572889079629989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0.702921787934289</v>
      </c>
      <c r="D13" s="39">
        <f>vagyon!D13/vagyon!$B13</f>
        <v>0.11616478863698462</v>
      </c>
      <c r="E13" s="39">
        <f>vagyon!E13/vagyon!$B13</f>
        <v>0.052771734928730364</v>
      </c>
      <c r="F13" s="39">
        <f>vagyon!F13/vagyon!$B13</f>
        <v>0.05438232398657955</v>
      </c>
      <c r="G13" s="39">
        <f>vagyon!G13/vagyon!$B13</f>
        <v>0.0737593645134165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0.45419487016587645</v>
      </c>
      <c r="D14" s="39">
        <f>vagyon!D14/vagyon!$B14</f>
        <v>0.24395920573849425</v>
      </c>
      <c r="E14" s="39">
        <f>vagyon!E14/vagyon!$B14</f>
        <v>0.03856947649286526</v>
      </c>
      <c r="F14" s="39">
        <f>vagyon!F14/vagyon!$B14</f>
        <v>0.22150695592431027</v>
      </c>
      <c r="G14" s="39">
        <f>vagyon!G14/vagyon!$B14</f>
        <v>0.04176949167845381</v>
      </c>
      <c r="H14" s="5"/>
    </row>
    <row r="15" spans="1:8" ht="15">
      <c r="A15" s="27" t="s">
        <v>9</v>
      </c>
      <c r="B15" s="38">
        <f t="shared" si="0"/>
        <v>0.9999999999999999</v>
      </c>
      <c r="C15" s="39">
        <f>vagyon!C15/vagyon!$B15</f>
        <v>0.620260303250663</v>
      </c>
      <c r="D15" s="39">
        <f>vagyon!D15/vagyon!$B15</f>
        <v>0.18103522072730888</v>
      </c>
      <c r="E15" s="39">
        <f>vagyon!E15/vagyon!$B15</f>
        <v>0.015916833449849316</v>
      </c>
      <c r="F15" s="39">
        <f>vagyon!F15/vagyon!$B15</f>
        <v>0.15165638759809313</v>
      </c>
      <c r="G15" s="39">
        <f>vagyon!G15/vagyon!$B15</f>
        <v>0.0311312549740858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0.46623889938384944</v>
      </c>
      <c r="D16" s="39">
        <f>vagyon!D16/vagyon!$B16</f>
        <v>0.3505619918739737</v>
      </c>
      <c r="E16" s="39">
        <f>vagyon!E16/vagyon!$B16</f>
        <v>0.11285315838054731</v>
      </c>
      <c r="F16" s="39">
        <f>vagyon!F16/vagyon!$B16</f>
        <v>0.04680207483068607</v>
      </c>
      <c r="G16" s="39">
        <f>vagyon!G16/vagyon!$B16</f>
        <v>0.023543875530943496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0.9564879213100352</v>
      </c>
      <c r="D17" s="39">
        <f>vagyon!D17/vagyon!$B17</f>
        <v>0.02201962112059544</v>
      </c>
      <c r="E17" s="39">
        <f>vagyon!E17/vagyon!$B17</f>
        <v>0.015738908319387526</v>
      </c>
      <c r="F17" s="39">
        <f>vagyon!F17/vagyon!$B17</f>
        <v>0.0006906141248712506</v>
      </c>
      <c r="G17" s="39">
        <f>vagyon!G17/vagyon!$B17</f>
        <v>0.005062935125110579</v>
      </c>
      <c r="H17" s="5"/>
    </row>
    <row r="18" spans="1:8" ht="15.75" thickBot="1">
      <c r="A18" s="27" t="s">
        <v>11</v>
      </c>
      <c r="B18" s="38">
        <f t="shared" si="0"/>
        <v>0.9999999999999999</v>
      </c>
      <c r="C18" s="39">
        <f>vagyon!C18/vagyon!$B18</f>
        <v>0.6237720405689697</v>
      </c>
      <c r="D18" s="39">
        <f>vagyon!D18/vagyon!$B18</f>
        <v>0.2045746258466951</v>
      </c>
      <c r="E18" s="39">
        <f>vagyon!E18/vagyon!$B18</f>
        <v>0.13805884265515223</v>
      </c>
      <c r="F18" s="39">
        <f>vagyon!F18/vagyon!$B18</f>
        <v>0.006529546300419912</v>
      </c>
      <c r="G18" s="39">
        <f>vagyon!G18/vagyon!$B18</f>
        <v>0.02706494462876282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1.0000000000000002</v>
      </c>
      <c r="C20" s="39">
        <f>vagyon!C20/vagyon!$B20</f>
        <v>0.7145139466967657</v>
      </c>
      <c r="D20" s="39">
        <f>vagyon!D20/vagyon!$B20</f>
        <v>0.1025809720221343</v>
      </c>
      <c r="E20" s="39">
        <f>vagyon!E20/vagyon!$B20</f>
        <v>0.007754370754990663</v>
      </c>
      <c r="F20" s="39">
        <f>vagyon!F20/vagyon!$B20</f>
        <v>0.007723741423766591</v>
      </c>
      <c r="G20" s="39">
        <f>vagyon!G20/vagyon!$B20</f>
        <v>0.16742696910234287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0.7761751681191795</v>
      </c>
      <c r="D21" s="39">
        <f>vagyon!D21/vagyon!$B21</f>
        <v>0.009758561486792149</v>
      </c>
      <c r="E21" s="39">
        <f>vagyon!E21/vagyon!$B21</f>
        <v>0.00013496939329407946</v>
      </c>
      <c r="F21" s="39">
        <f>vagyon!F21/vagyon!$B21</f>
        <v>0.08072108243064778</v>
      </c>
      <c r="G21" s="39">
        <f>vagyon!G21/vagyon!$B21</f>
        <v>0.13321021857008658</v>
      </c>
      <c r="H21" s="5"/>
    </row>
    <row r="22" spans="1:8" ht="15">
      <c r="A22" s="27" t="s">
        <v>8</v>
      </c>
      <c r="B22" s="38">
        <f t="shared" si="1"/>
        <v>0.9999999999999999</v>
      </c>
      <c r="C22" s="39">
        <f>vagyon!C22/vagyon!$B22</f>
        <v>0.5459738948175311</v>
      </c>
      <c r="D22" s="39">
        <f>vagyon!D22/vagyon!$B22</f>
        <v>0.021681151849036674</v>
      </c>
      <c r="E22" s="39">
        <f>vagyon!E22/vagyon!$B22</f>
        <v>0.03454752349610358</v>
      </c>
      <c r="F22" s="39">
        <f>vagyon!F22/vagyon!$B22</f>
        <v>0.1597139273232981</v>
      </c>
      <c r="G22" s="39">
        <f>vagyon!G22/vagyon!$B22</f>
        <v>0.23808350251403054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0.5775542389262629</v>
      </c>
      <c r="D23" s="39">
        <f>vagyon!D23/vagyon!$B23</f>
        <v>0.02508341915621713</v>
      </c>
      <c r="E23" s="39">
        <f>vagyon!E23/vagyon!$B23</f>
        <v>0.012918942553620034</v>
      </c>
      <c r="F23" s="39">
        <f>vagyon!F23/vagyon!$B23</f>
        <v>0.03582457790075636</v>
      </c>
      <c r="G23" s="39">
        <f>vagyon!G23/vagyon!$B23</f>
        <v>0.3486188214631436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0.6853890244937196</v>
      </c>
      <c r="D24" s="39">
        <f>vagyon!D24/vagyon!$B24</f>
        <v>0.1634296313302419</v>
      </c>
      <c r="E24" s="39">
        <f>vagyon!E24/vagyon!$B24</f>
        <v>0.10529818382081149</v>
      </c>
      <c r="F24" s="39">
        <f>vagyon!F24/vagyon!$B24</f>
        <v>0.01984617272647958</v>
      </c>
      <c r="G24" s="39">
        <f>vagyon!G24/vagyon!$B24</f>
        <v>0.026036987628747465</v>
      </c>
      <c r="H24" s="5"/>
    </row>
    <row r="25" spans="1:8" ht="15">
      <c r="A25" s="27" t="s">
        <v>23</v>
      </c>
      <c r="B25" s="38">
        <f>SUM(C25:G25)</f>
        <v>0.9999999999999998</v>
      </c>
      <c r="C25" s="39">
        <f>vagyon!C25/vagyon!$B25</f>
        <v>0.8781038068150512</v>
      </c>
      <c r="D25" s="39">
        <f>vagyon!D25/vagyon!$B25</f>
        <v>0.09034026696957458</v>
      </c>
      <c r="E25" s="39">
        <f>vagyon!E25/vagyon!$B25</f>
        <v>0.004618565735548794</v>
      </c>
      <c r="F25" s="39">
        <f>vagyon!F25/vagyon!$B25</f>
        <v>0.02660472405179806</v>
      </c>
      <c r="G25" s="39">
        <f>vagyon!G25/vagyon!$B25</f>
        <v>0.00033263642802727923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0.3987297742729336</v>
      </c>
      <c r="D26" s="39">
        <f>vagyon!D26/vagyon!$B26</f>
        <v>0.3685046364566362</v>
      </c>
      <c r="E26" s="39">
        <f>vagyon!E26/vagyon!$B26</f>
        <v>0.11997685439396256</v>
      </c>
      <c r="F26" s="39">
        <f>vagyon!F26/vagyon!$B26</f>
        <v>0.007578772949331709</v>
      </c>
      <c r="G26" s="39">
        <f>vagyon!G26/vagyon!$B26</f>
        <v>0.10520996192713591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0.9999999999999997</v>
      </c>
      <c r="C28" s="39">
        <f>vagyon!C28/vagyon!$B28</f>
        <v>0.9231372488694274</v>
      </c>
      <c r="D28" s="39">
        <f>vagyon!D28/vagyon!$B28</f>
        <v>0.08048261002879147</v>
      </c>
      <c r="E28" s="39">
        <f>vagyon!E28/vagyon!$B28</f>
        <v>-0.0004299696387785068</v>
      </c>
      <c r="F28" s="39">
        <f>vagyon!F28/vagyon!$B28</f>
        <v>-0.002974320104844118</v>
      </c>
      <c r="G28" s="39">
        <f>vagyon!G28/vagyon!$B28</f>
        <v>-0.00021556915459635575</v>
      </c>
      <c r="H28" s="5"/>
    </row>
    <row r="29" spans="1:8" ht="14.25">
      <c r="A29" s="33" t="s">
        <v>14</v>
      </c>
      <c r="B29" s="38">
        <f>SUM(C29:G29)</f>
        <v>0.9999999999999999</v>
      </c>
      <c r="C29" s="39">
        <f>vagyon!C29/vagyon!$B29</f>
        <v>0.5153361879420524</v>
      </c>
      <c r="D29" s="39">
        <f>vagyon!D29/vagyon!$B29</f>
        <v>0.16826587639425356</v>
      </c>
      <c r="E29" s="39">
        <f>vagyon!E29/vagyon!$B29</f>
        <v>0.154232936422611</v>
      </c>
      <c r="F29" s="39">
        <f>vagyon!F29/vagyon!$B29</f>
        <v>0.019279515673458782</v>
      </c>
      <c r="G29" s="39">
        <f>vagyon!G29/vagyon!$B29</f>
        <v>0.14288548356762432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0.6307961369448677</v>
      </c>
      <c r="D30" s="39">
        <f>vagyon!D30/vagyon!$B30</f>
        <v>0.10477313386199472</v>
      </c>
      <c r="E30" s="39">
        <f>vagyon!E30/vagyon!$B30</f>
        <v>0.19244522768837347</v>
      </c>
      <c r="F30" s="39">
        <f>vagyon!F30/vagyon!$B30</f>
        <v>0.022796001298307503</v>
      </c>
      <c r="G30" s="39">
        <f>vagyon!G30/vagyon!$B30</f>
        <v>0.04918950020645669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0.6585988152267316</v>
      </c>
      <c r="D32" s="38">
        <f>vagyon!D32/vagyon!$B32</f>
        <v>0.14740584483924654</v>
      </c>
      <c r="E32" s="38">
        <f>vagyon!E32/vagyon!$B32</f>
        <v>0.05119298632684034</v>
      </c>
      <c r="F32" s="38">
        <f>vagyon!F32/vagyon!$B32</f>
        <v>0.08021202648414935</v>
      </c>
      <c r="G32" s="38">
        <f>vagyon!G32/vagyon!$B32</f>
        <v>0.0625903271230321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2015/06/30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8" t="s">
        <v>17</v>
      </c>
      <c r="C8" s="88"/>
      <c r="D8" s="88"/>
      <c r="E8" s="88"/>
      <c r="F8" s="88"/>
      <c r="G8" s="88"/>
      <c r="H8" s="89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-0.24990339401040051</v>
      </c>
      <c r="C12" s="41">
        <v>-0.26247274432576273</v>
      </c>
      <c r="D12" s="41">
        <v>0.10267899967695593</v>
      </c>
      <c r="E12" s="41">
        <v>-0.03437503768318728</v>
      </c>
      <c r="F12" s="41">
        <v>0.04621022622193194</v>
      </c>
      <c r="G12" s="41">
        <v>0.978034265726472</v>
      </c>
      <c r="H12" s="5"/>
    </row>
    <row r="13" spans="1:8" ht="15">
      <c r="A13" s="27" t="s">
        <v>7</v>
      </c>
      <c r="B13" s="40">
        <v>-0.035502285756936036</v>
      </c>
      <c r="C13" s="41">
        <v>0.07882433565355829</v>
      </c>
      <c r="D13" s="41">
        <v>-0.18931376497849217</v>
      </c>
      <c r="E13" s="41">
        <v>-0.10252260475061314</v>
      </c>
      <c r="F13" s="41">
        <v>-0.20350280710136015</v>
      </c>
      <c r="G13" s="41">
        <v>-0.35793005027898983</v>
      </c>
      <c r="H13" s="5"/>
    </row>
    <row r="14" spans="1:8" ht="15">
      <c r="A14" s="27" t="s">
        <v>8</v>
      </c>
      <c r="B14" s="40">
        <v>-0.09800513562274515</v>
      </c>
      <c r="C14" s="41">
        <v>0.018665341715273343</v>
      </c>
      <c r="D14" s="41">
        <v>-0.10224376247208411</v>
      </c>
      <c r="E14" s="41">
        <v>-0.02864167730057321</v>
      </c>
      <c r="F14" s="41">
        <v>0.0018289509023046158</v>
      </c>
      <c r="G14" s="41">
        <v>-0.6792604271279119</v>
      </c>
      <c r="H14" s="5"/>
    </row>
    <row r="15" spans="1:8" ht="15">
      <c r="A15" s="27" t="s">
        <v>9</v>
      </c>
      <c r="B15" s="40">
        <v>-0.006873936196687858</v>
      </c>
      <c r="C15" s="41">
        <v>0.14029631493469674</v>
      </c>
      <c r="D15" s="41">
        <v>0.030109195297375768</v>
      </c>
      <c r="E15" s="41">
        <v>0.08594356122156266</v>
      </c>
      <c r="F15" s="41">
        <v>0.003961344364408648</v>
      </c>
      <c r="G15" s="41">
        <v>-0.7438095316027435</v>
      </c>
      <c r="H15" s="5"/>
    </row>
    <row r="16" spans="1:8" ht="15">
      <c r="A16" s="27" t="s">
        <v>10</v>
      </c>
      <c r="B16" s="40">
        <v>0.11310928162940215</v>
      </c>
      <c r="C16" s="41">
        <v>0.2960070222279658</v>
      </c>
      <c r="D16" s="41">
        <v>-0.010649522484480922</v>
      </c>
      <c r="E16" s="41">
        <v>0.054171669138077805</v>
      </c>
      <c r="F16" s="41">
        <v>-0.04842995959062557</v>
      </c>
      <c r="G16" s="41">
        <v>-0.16096547597417343</v>
      </c>
      <c r="H16" s="5"/>
    </row>
    <row r="17" spans="1:8" ht="15">
      <c r="A17" s="27" t="s">
        <v>23</v>
      </c>
      <c r="B17" s="40">
        <v>0.049837161931146845</v>
      </c>
      <c r="C17" s="41">
        <v>0.06076368798733989</v>
      </c>
      <c r="D17" s="41">
        <v>-0.2560673202922469</v>
      </c>
      <c r="E17" s="41">
        <v>0.007429460209414485</v>
      </c>
      <c r="F17" s="41">
        <v>-0.18774663167384975</v>
      </c>
      <c r="G17" s="41">
        <v>0.06382309066228387</v>
      </c>
      <c r="H17" s="5"/>
    </row>
    <row r="18" spans="1:8" ht="15.75" thickBot="1">
      <c r="A18" s="27" t="s">
        <v>11</v>
      </c>
      <c r="B18" s="40">
        <v>0.8866420745748371</v>
      </c>
      <c r="C18" s="41">
        <v>0.8757429288750396</v>
      </c>
      <c r="D18" s="41">
        <v>4.101218492171207</v>
      </c>
      <c r="E18" s="41">
        <v>0.05116476577692608</v>
      </c>
      <c r="F18" s="41">
        <v>-0.44769979834523455</v>
      </c>
      <c r="G18" s="41">
        <v>0.9018139806766525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0.06603082218665013</v>
      </c>
      <c r="C20" s="41">
        <v>-0.16336495286987918</v>
      </c>
      <c r="D20" s="41">
        <v>0.7445570676116857</v>
      </c>
      <c r="E20" s="41">
        <v>-0.24216514388044497</v>
      </c>
      <c r="F20" s="41">
        <v>-0.2966858789961293</v>
      </c>
      <c r="G20" s="41">
        <v>40.73782383712493</v>
      </c>
      <c r="H20" s="5"/>
    </row>
    <row r="21" spans="1:8" ht="15">
      <c r="A21" s="27" t="s">
        <v>7</v>
      </c>
      <c r="B21" s="40">
        <v>-0.07141989475436028</v>
      </c>
      <c r="C21" s="41">
        <v>-0.030592168611251025</v>
      </c>
      <c r="D21" s="41">
        <v>-0.19442440013872941</v>
      </c>
      <c r="E21" s="41">
        <v>-0.18578239126843554</v>
      </c>
      <c r="F21" s="41">
        <v>-0.3653616439632049</v>
      </c>
      <c r="G21" s="41">
        <v>-0.026040601334001212</v>
      </c>
      <c r="H21" s="5"/>
    </row>
    <row r="22" spans="1:8" ht="15">
      <c r="A22" s="27" t="s">
        <v>8</v>
      </c>
      <c r="B22" s="40">
        <v>-0.2358791958870261</v>
      </c>
      <c r="C22" s="41">
        <v>-0.4603823617134569</v>
      </c>
      <c r="D22" s="41">
        <v>-0.02012418913618297</v>
      </c>
      <c r="E22" s="41">
        <v>0.007200636689545847</v>
      </c>
      <c r="F22" s="41">
        <v>-0.0962105525866298</v>
      </c>
      <c r="G22" s="41">
        <v>2.733379245560112</v>
      </c>
      <c r="H22" s="5"/>
    </row>
    <row r="23" spans="1:8" ht="15">
      <c r="A23" s="27" t="s">
        <v>9</v>
      </c>
      <c r="B23" s="40">
        <v>0.4688938862477914</v>
      </c>
      <c r="C23" s="41">
        <v>0.038793082024160874</v>
      </c>
      <c r="D23" s="41">
        <v>-0.3990243929534828</v>
      </c>
      <c r="E23" s="41">
        <v>-0.04290753895847699</v>
      </c>
      <c r="F23" s="41">
        <v>0.09421910200974049</v>
      </c>
      <c r="G23" s="41">
        <v>8.467489248245792</v>
      </c>
      <c r="H23" s="5"/>
    </row>
    <row r="24" spans="1:8" ht="15">
      <c r="A24" s="27" t="s">
        <v>10</v>
      </c>
      <c r="B24" s="40">
        <v>0.27243824391543403</v>
      </c>
      <c r="C24" s="41">
        <v>0.4790436585584523</v>
      </c>
      <c r="D24" s="41">
        <v>-0.05132351549148195</v>
      </c>
      <c r="E24" s="41">
        <v>0.02856886171970463</v>
      </c>
      <c r="F24" s="41">
        <v>0.1362818464261537</v>
      </c>
      <c r="G24" s="41">
        <v>-0.1430142180448355</v>
      </c>
      <c r="H24" s="5"/>
    </row>
    <row r="25" spans="1:8" ht="15">
      <c r="A25" s="27" t="s">
        <v>23</v>
      </c>
      <c r="B25" s="40">
        <v>0.21583705719360813</v>
      </c>
      <c r="C25" s="41">
        <v>0.259435247237489</v>
      </c>
      <c r="D25" s="41">
        <v>-0.03934786247889499</v>
      </c>
      <c r="E25" s="41">
        <v>-0.16296038915913835</v>
      </c>
      <c r="F25" s="41">
        <v>0.04873624792974951</v>
      </c>
      <c r="G25" s="41">
        <v>0</v>
      </c>
      <c r="H25" s="5"/>
    </row>
    <row r="26" spans="1:8" ht="15.75" thickBot="1">
      <c r="A26" s="32" t="s">
        <v>11</v>
      </c>
      <c r="B26" s="40">
        <v>7.081199091516309</v>
      </c>
      <c r="C26" s="41">
        <v>-2.377543008153147</v>
      </c>
      <c r="D26" s="41">
        <v>0.5175761238960148</v>
      </c>
      <c r="E26" s="41">
        <v>0.020798719911566454</v>
      </c>
      <c r="F26" s="41">
        <v>2.843570544340563</v>
      </c>
      <c r="G26" s="41">
        <v>1.0684011477670485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3.03768286940094</v>
      </c>
      <c r="C28" s="41">
        <v>3.6208125884718303</v>
      </c>
      <c r="D28" s="41">
        <v>0.8172975064930681</v>
      </c>
      <c r="E28" s="41">
        <v>-1.362404383112272</v>
      </c>
      <c r="F28" s="41">
        <v>-57.48096720961473</v>
      </c>
      <c r="G28" s="41">
        <v>-1.0912419698925846</v>
      </c>
      <c r="H28" s="5"/>
    </row>
    <row r="29" spans="1:8" ht="14.25">
      <c r="A29" s="33" t="s">
        <v>14</v>
      </c>
      <c r="B29" s="40">
        <v>0.07305081641742839</v>
      </c>
      <c r="C29" s="41">
        <v>0.1062165482358517</v>
      </c>
      <c r="D29" s="41">
        <v>0.08795417312650367</v>
      </c>
      <c r="E29" s="41">
        <v>0.009341556418259511</v>
      </c>
      <c r="F29" s="41">
        <v>-0.02309047157683508</v>
      </c>
      <c r="G29" s="41">
        <v>0.028958031993353783</v>
      </c>
      <c r="H29" s="5"/>
    </row>
    <row r="30" spans="1:8" ht="14.25">
      <c r="A30" s="33" t="s">
        <v>15</v>
      </c>
      <c r="B30" s="40">
        <v>-0.34746250327176154</v>
      </c>
      <c r="C30" s="41">
        <v>-0.24619940143777563</v>
      </c>
      <c r="D30" s="41">
        <v>-0.7237631991005188</v>
      </c>
      <c r="E30" s="41">
        <v>0.01591396980222015</v>
      </c>
      <c r="F30" s="41">
        <v>0.12528779440710403</v>
      </c>
      <c r="G30" s="41">
        <v>-0.5389150601451801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0.008224494184145614</v>
      </c>
      <c r="C32" s="40">
        <v>0.013051800995943719</v>
      </c>
      <c r="D32" s="40">
        <v>0.011114023166302056</v>
      </c>
      <c r="E32" s="40">
        <v>-0.002657784347272818</v>
      </c>
      <c r="F32" s="40">
        <v>-0.02111889472678763</v>
      </c>
      <c r="G32" s="40">
        <v>-0.001293348285393181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workbookViewId="0" topLeftCell="A1">
      <pane xSplit="1" ySplit="7" topLeftCell="H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1" sqref="W1"/>
    </sheetView>
  </sheetViews>
  <sheetFormatPr defaultColWidth="9.140625" defaultRowHeight="12.75"/>
  <cols>
    <col min="1" max="1" width="14.7109375" style="0" customWidth="1"/>
  </cols>
  <sheetData>
    <row r="1" spans="2:23" ht="12.75">
      <c r="B1" s="56" t="s">
        <v>40</v>
      </c>
      <c r="C1" s="56" t="s">
        <v>41</v>
      </c>
      <c r="D1" s="56" t="s">
        <v>42</v>
      </c>
      <c r="E1" s="56" t="s">
        <v>39</v>
      </c>
      <c r="F1" s="56" t="s">
        <v>36</v>
      </c>
      <c r="G1" s="56" t="s">
        <v>37</v>
      </c>
      <c r="H1" s="56" t="s">
        <v>38</v>
      </c>
      <c r="I1" s="56" t="s">
        <v>35</v>
      </c>
      <c r="J1" s="56" t="s">
        <v>32</v>
      </c>
      <c r="K1" s="56" t="s">
        <v>33</v>
      </c>
      <c r="L1" s="56" t="s">
        <v>34</v>
      </c>
      <c r="M1" s="56" t="s">
        <v>31</v>
      </c>
      <c r="N1" s="56" t="s">
        <v>28</v>
      </c>
      <c r="O1" s="56" t="s">
        <v>29</v>
      </c>
      <c r="P1" s="56" t="s">
        <v>30</v>
      </c>
      <c r="Q1" s="56" t="s">
        <v>27</v>
      </c>
      <c r="R1" s="56" t="s">
        <v>26</v>
      </c>
      <c r="S1" s="56" t="s">
        <v>24</v>
      </c>
      <c r="T1" s="56" t="s">
        <v>25</v>
      </c>
      <c r="U1" s="56" t="s">
        <v>48</v>
      </c>
      <c r="V1" s="56" t="s">
        <v>49</v>
      </c>
      <c r="W1" s="56" t="s">
        <v>50</v>
      </c>
    </row>
    <row r="2" spans="1:23" ht="12.75">
      <c r="A2" s="68" t="s">
        <v>43</v>
      </c>
      <c r="B2" s="60">
        <v>8286281.323602908</v>
      </c>
      <c r="C2" s="60">
        <v>8421102.118455878</v>
      </c>
      <c r="D2" s="60">
        <v>9324662.325592186</v>
      </c>
      <c r="E2" s="60">
        <v>9361769.909917215</v>
      </c>
      <c r="F2" s="60">
        <v>9493003.803545106</v>
      </c>
      <c r="G2" s="60">
        <v>6589780.804826283</v>
      </c>
      <c r="H2" s="60">
        <v>6240160.851105634</v>
      </c>
      <c r="I2" s="60">
        <v>5892507.886497343</v>
      </c>
      <c r="J2" s="60">
        <v>5780509.010083803</v>
      </c>
      <c r="K2" s="60">
        <v>5690594.991417835</v>
      </c>
      <c r="L2" s="60">
        <v>5865753.282535078</v>
      </c>
      <c r="M2" s="60">
        <v>6090977.573377261</v>
      </c>
      <c r="N2" s="60">
        <v>6565363.966421063</v>
      </c>
      <c r="O2" s="60">
        <v>6796857.350695554</v>
      </c>
      <c r="P2" s="60">
        <v>7054670.523673845</v>
      </c>
      <c r="Q2" s="60">
        <v>7471478.041594305</v>
      </c>
      <c r="R2" s="60">
        <v>7818027.136559987</v>
      </c>
      <c r="S2" s="60">
        <v>8119836.737632426</v>
      </c>
      <c r="T2" s="60">
        <v>8205023.484015807</v>
      </c>
      <c r="U2" s="60">
        <v>8337652.623549929</v>
      </c>
      <c r="V2" s="60">
        <v>8538464.699498106</v>
      </c>
      <c r="W2" s="60">
        <v>8608689.25276066</v>
      </c>
    </row>
    <row r="3" spans="1:23" ht="12.75">
      <c r="A3" s="69" t="s">
        <v>44</v>
      </c>
      <c r="B3" s="61">
        <v>3343311.7168192784</v>
      </c>
      <c r="C3" s="61">
        <v>3509019.188231346</v>
      </c>
      <c r="D3" s="61">
        <v>3710358.2357311477</v>
      </c>
      <c r="E3" s="61">
        <v>3763600.150161414</v>
      </c>
      <c r="F3" s="61">
        <v>3824210.4655826134</v>
      </c>
      <c r="G3" s="61">
        <v>3796925.458402994</v>
      </c>
      <c r="H3" s="61">
        <v>3481982.1081594173</v>
      </c>
      <c r="I3" s="61">
        <v>3234830.79658798</v>
      </c>
      <c r="J3" s="61">
        <v>3153209.451902483</v>
      </c>
      <c r="K3" s="61">
        <v>3118882.3585624695</v>
      </c>
      <c r="L3" s="61">
        <v>3233736.0910092266</v>
      </c>
      <c r="M3" s="61">
        <v>3426315.610413704</v>
      </c>
      <c r="N3" s="61">
        <v>3853959.1578915045</v>
      </c>
      <c r="O3" s="61">
        <v>4127913.8057328844</v>
      </c>
      <c r="P3" s="61">
        <v>4345219.371493635</v>
      </c>
      <c r="Q3" s="61">
        <v>4632567.435975863</v>
      </c>
      <c r="R3" s="61">
        <v>4955881.045725541</v>
      </c>
      <c r="S3" s="61">
        <v>5175764.858654431</v>
      </c>
      <c r="T3" s="61">
        <v>5425424.601054082</v>
      </c>
      <c r="U3" s="61">
        <v>5492866.232410332</v>
      </c>
      <c r="V3" s="61">
        <v>5596626.487361597</v>
      </c>
      <c r="W3" s="61">
        <v>5669672.542523268</v>
      </c>
    </row>
    <row r="4" spans="1:23" ht="12.75">
      <c r="A4" s="70" t="s">
        <v>45</v>
      </c>
      <c r="B4" s="66">
        <v>2930820.7299075075</v>
      </c>
      <c r="C4" s="66">
        <v>2967288.2831355734</v>
      </c>
      <c r="D4" s="66">
        <v>3665642.0298701175</v>
      </c>
      <c r="E4" s="66">
        <v>3724650.8953151456</v>
      </c>
      <c r="F4" s="66">
        <v>3782189.9174339306</v>
      </c>
      <c r="G4" s="66">
        <v>954655.4854254453</v>
      </c>
      <c r="H4" s="66">
        <v>930610.9715219468</v>
      </c>
      <c r="I4" s="66">
        <v>935452.1069317298</v>
      </c>
      <c r="J4" s="66">
        <v>944235.8171505143</v>
      </c>
      <c r="K4" s="66">
        <v>896391.7084125228</v>
      </c>
      <c r="L4" s="66">
        <v>922171.6985787962</v>
      </c>
      <c r="M4" s="66">
        <v>950132.5845265909</v>
      </c>
      <c r="N4" s="66">
        <v>954091.4862052457</v>
      </c>
      <c r="O4" s="66">
        <v>955941.4862862214</v>
      </c>
      <c r="P4" s="66">
        <v>969900.72244815</v>
      </c>
      <c r="Q4" s="66">
        <v>1046706.3335751473</v>
      </c>
      <c r="R4" s="66">
        <v>974056.7567202284</v>
      </c>
      <c r="S4" s="66">
        <v>1162719.4712641768</v>
      </c>
      <c r="T4" s="67">
        <v>1175749.3436353765</v>
      </c>
      <c r="U4" s="67">
        <v>1209748.6592473034</v>
      </c>
      <c r="V4" s="67">
        <v>1255022.7602302912</v>
      </c>
      <c r="W4" s="67">
        <v>1268971.112261727</v>
      </c>
    </row>
    <row r="5" spans="1:23" ht="12.75">
      <c r="A5" s="71" t="s">
        <v>46</v>
      </c>
      <c r="B5" s="64">
        <v>580196.8005723029</v>
      </c>
      <c r="C5" s="64">
        <v>582526.7565106852</v>
      </c>
      <c r="D5" s="64">
        <v>588816.477967141</v>
      </c>
      <c r="E5" s="64">
        <v>594739.6028520098</v>
      </c>
      <c r="F5" s="64">
        <v>590961.6724185634</v>
      </c>
      <c r="G5" s="64">
        <v>575549.2836914648</v>
      </c>
      <c r="H5" s="64">
        <v>548283.6143239426</v>
      </c>
      <c r="I5" s="64">
        <v>544914.393827931</v>
      </c>
      <c r="J5" s="64">
        <v>534807.496800161</v>
      </c>
      <c r="K5" s="64">
        <v>514826.5680697209</v>
      </c>
      <c r="L5" s="64">
        <v>522030.7849744316</v>
      </c>
      <c r="M5" s="64">
        <v>537151.4860458599</v>
      </c>
      <c r="N5" s="64">
        <v>563471.4359837524</v>
      </c>
      <c r="O5" s="64">
        <v>523775.2935645238</v>
      </c>
      <c r="P5" s="64">
        <v>539588.8558561709</v>
      </c>
      <c r="Q5" s="64">
        <v>557185.4145039078</v>
      </c>
      <c r="R5" s="64">
        <v>569860.5257445404</v>
      </c>
      <c r="S5" s="64">
        <v>607959.9079141689</v>
      </c>
      <c r="T5" s="65">
        <v>403167.29018456995</v>
      </c>
      <c r="U5" s="65">
        <v>421600.6511968755</v>
      </c>
      <c r="V5" s="65">
        <v>441878.93011243636</v>
      </c>
      <c r="W5" s="65">
        <v>440704.51120859385</v>
      </c>
    </row>
    <row r="6" spans="1:23" ht="12.75">
      <c r="A6" s="72" t="s">
        <v>47</v>
      </c>
      <c r="B6" s="62">
        <v>1049039.1111230273</v>
      </c>
      <c r="C6" s="62">
        <v>987553.6358194363</v>
      </c>
      <c r="D6" s="62">
        <v>957543.8605340134</v>
      </c>
      <c r="E6" s="62">
        <v>898176.9353492754</v>
      </c>
      <c r="F6" s="62">
        <v>909604.0181328716</v>
      </c>
      <c r="G6" s="62">
        <v>891709.1224598188</v>
      </c>
      <c r="H6" s="62">
        <v>903529.6404993709</v>
      </c>
      <c r="I6" s="62">
        <v>830090.6774427562</v>
      </c>
      <c r="J6" s="62">
        <v>822006.2264346693</v>
      </c>
      <c r="K6" s="62">
        <v>829204.3854414106</v>
      </c>
      <c r="L6" s="62">
        <v>843312.9241590755</v>
      </c>
      <c r="M6" s="62">
        <v>830055.6506467379</v>
      </c>
      <c r="N6" s="62">
        <v>841346.0463874653</v>
      </c>
      <c r="O6" s="62">
        <v>827480.2017294411</v>
      </c>
      <c r="P6" s="62">
        <v>827125.1784456996</v>
      </c>
      <c r="Q6" s="62">
        <v>818937.5836024698</v>
      </c>
      <c r="R6" s="62">
        <v>839486.8275574596</v>
      </c>
      <c r="S6" s="62">
        <v>689694.3155495194</v>
      </c>
      <c r="T6" s="63">
        <v>691343.685399762</v>
      </c>
      <c r="U6" s="63">
        <v>687704.7111311874</v>
      </c>
      <c r="V6" s="63">
        <v>705418.060085572</v>
      </c>
      <c r="W6" s="63">
        <v>690520.41033625</v>
      </c>
    </row>
    <row r="7" spans="1:23" ht="12.75">
      <c r="A7" s="73" t="s">
        <v>11</v>
      </c>
      <c r="B7" s="59">
        <v>382912.9651807921</v>
      </c>
      <c r="C7" s="59">
        <v>374714.2547588376</v>
      </c>
      <c r="D7" s="59">
        <v>402301.72148976714</v>
      </c>
      <c r="E7" s="59">
        <v>380602.3262393699</v>
      </c>
      <c r="F7" s="59">
        <v>386037.7299771278</v>
      </c>
      <c r="G7" s="59">
        <v>370941.45484656043</v>
      </c>
      <c r="H7" s="59">
        <v>375754.5166009564</v>
      </c>
      <c r="I7" s="59">
        <v>347219.91170694574</v>
      </c>
      <c r="J7" s="59">
        <v>326250.0177959752</v>
      </c>
      <c r="K7" s="59">
        <v>331289.9709317107</v>
      </c>
      <c r="L7" s="59">
        <v>344501.783813548</v>
      </c>
      <c r="M7" s="59">
        <v>347322.24174436857</v>
      </c>
      <c r="N7" s="59">
        <v>352495.8399530959</v>
      </c>
      <c r="O7" s="59">
        <v>361746.5633824837</v>
      </c>
      <c r="P7" s="59">
        <v>372836.39543019095</v>
      </c>
      <c r="Q7" s="59">
        <v>416081.2739369184</v>
      </c>
      <c r="R7" s="59">
        <v>478741.9808122182</v>
      </c>
      <c r="S7" s="59">
        <v>483698.1842501306</v>
      </c>
      <c r="T7" s="58">
        <v>509338.56374201685</v>
      </c>
      <c r="U7" s="58">
        <v>525732.3695642309</v>
      </c>
      <c r="V7" s="58">
        <v>539518.4617082088</v>
      </c>
      <c r="W7" s="58">
        <v>538820.6764308205</v>
      </c>
    </row>
    <row r="8" spans="2:18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2015-10-16T17:46:55Z</dcterms:modified>
  <cp:category/>
  <cp:version/>
  <cp:contentType/>
  <cp:contentStatus/>
</cp:coreProperties>
</file>