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<sst xmlns="http://schemas.openxmlformats.org/spreadsheetml/2006/main" count="144" uniqueCount="51">
  <si>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</si>
  <si>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</si>
  <si>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</si>
  <si>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</si>
  <si>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</si>
  <si>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</si>
  <si>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</si>
  <si>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</si>
  <si>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</si>
  <si>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</si>
  <si>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</si>
  <si>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</si>
  <si>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</si>
  <si>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</si>
  <si>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</si>
  <si>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</si>
  <si>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</si>
  <si>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</si>
  <si>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</si>
  <si>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</si>
  <si>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</si>
  <si>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</si>
  <si>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</si>
  <si>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</si>
  <si>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</si>
  <si>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</si>
  <si>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</si>
  <si>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</si>
  <si>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</si>
  <si>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</si>
  <si>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</si>
  <si>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</si>
  <si>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</si>
  <si>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</si>
  <si>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</si>
  <si>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</si>
  <si>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</si>
  <si>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</si>
  <si>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</si>
  <si>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</si>
  <si>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</si>
  <si>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</si>
  <si>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</si>
  <si>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</si>
  <si>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</si>
  <si>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</si>
  <si>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</si>
  <si>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</si>
  <si>
    <t>2014.Q4</t>
  </si>
  <si>
    <t>Dátum:  2015/03/31</t>
  </si>
  <si>
    <t>2015.Q1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</si>
</sst>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2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7" borderId="23" xfId="60" applyNumberFormat="1" applyFon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25" borderId="23" xfId="60" applyNumberFormat="1" applyFont="1" applyFill="1" applyBorder="1" applyAlignment="1">
      <alignment/>
    </xf>
    <xf numFmtId="3" fontId="0" fillId="25" borderId="23" xfId="0" applyNumberForma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">
        <v>49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79" t="s">
        <v>22</v>
      </c>
      <c r="B8" s="80"/>
      <c r="C8" s="47"/>
      <c r="D8" s="81" t="s">
        <v>18</v>
      </c>
      <c r="E8" s="81"/>
      <c r="F8" s="81"/>
      <c r="G8" s="81"/>
      <c r="H8" s="82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2016306.2870436534</v>
      </c>
      <c r="C12" s="29">
        <v>1944868.3210621316</v>
      </c>
      <c r="D12" s="50">
        <v>32912.10181274981</v>
      </c>
      <c r="E12" s="50">
        <v>31483.570240350906</v>
      </c>
      <c r="F12" s="50">
        <v>2781.2079907045004</v>
      </c>
      <c r="G12" s="50">
        <v>4261.085937716593</v>
      </c>
      <c r="H12" s="5"/>
    </row>
    <row r="13" spans="1:8" ht="15">
      <c r="A13" s="27" t="s">
        <v>7</v>
      </c>
      <c r="B13" s="28">
        <v>926131.918863776</v>
      </c>
      <c r="C13" s="29">
        <v>582009.8376487414</v>
      </c>
      <c r="D13" s="50">
        <v>127995.81280773188</v>
      </c>
      <c r="E13" s="50">
        <v>52523.28837364447</v>
      </c>
      <c r="F13" s="50">
        <v>60988.446112682665</v>
      </c>
      <c r="G13" s="50">
        <v>102614.53392097555</v>
      </c>
      <c r="H13" s="5"/>
    </row>
    <row r="14" spans="1:8" ht="15">
      <c r="A14" s="27" t="s">
        <v>8</v>
      </c>
      <c r="B14" s="28">
        <v>2420752.9162325542</v>
      </c>
      <c r="C14" s="29">
        <v>973565.6066413886</v>
      </c>
      <c r="D14" s="50">
        <v>593353.2261779265</v>
      </c>
      <c r="E14" s="50">
        <v>86699.94203650749</v>
      </c>
      <c r="F14" s="50">
        <v>482778.9430124066</v>
      </c>
      <c r="G14" s="50">
        <v>284355.19836432487</v>
      </c>
      <c r="H14" s="5"/>
    </row>
    <row r="15" spans="1:8" ht="15">
      <c r="A15" s="27" t="s">
        <v>9</v>
      </c>
      <c r="B15" s="28">
        <v>336293.18056054384</v>
      </c>
      <c r="C15" s="29">
        <v>181668.11365882173</v>
      </c>
      <c r="D15" s="50">
        <v>58695.15480084088</v>
      </c>
      <c r="E15" s="50">
        <v>4895.215977953299</v>
      </c>
      <c r="F15" s="50">
        <v>50450.57913892786</v>
      </c>
      <c r="G15" s="50">
        <v>40584.116984</v>
      </c>
      <c r="H15" s="5"/>
    </row>
    <row r="16" spans="1:8" ht="15">
      <c r="A16" s="27" t="s">
        <v>10</v>
      </c>
      <c r="B16" s="28">
        <v>182615.11317949957</v>
      </c>
      <c r="C16" s="29">
        <v>73126.6487604168</v>
      </c>
      <c r="D16" s="50">
        <v>72025.98082102955</v>
      </c>
      <c r="E16" s="50">
        <v>21760.9022725532</v>
      </c>
      <c r="F16" s="50">
        <v>9997.6716085</v>
      </c>
      <c r="G16" s="50">
        <v>5703.909717000011</v>
      </c>
      <c r="H16" s="5"/>
    </row>
    <row r="17" spans="1:8" ht="15">
      <c r="A17" s="27" t="s">
        <v>23</v>
      </c>
      <c r="B17" s="28">
        <v>381276.9506120385</v>
      </c>
      <c r="C17" s="29">
        <v>360930.2969859127</v>
      </c>
      <c r="D17" s="50">
        <v>11847.826847214232</v>
      </c>
      <c r="E17" s="50">
        <v>6253.4898919609</v>
      </c>
      <c r="F17" s="50">
        <v>340.334854852977</v>
      </c>
      <c r="G17" s="50">
        <v>1905.0020320976</v>
      </c>
      <c r="H17" s="5"/>
    </row>
    <row r="18" spans="1:8" ht="15.75" thickBot="1">
      <c r="A18" s="27" t="s">
        <v>11</v>
      </c>
      <c r="B18" s="28">
        <v>206577.4004498657</v>
      </c>
      <c r="C18" s="29">
        <v>129605.94112757425</v>
      </c>
      <c r="D18" s="50">
        <v>15629.682782643098</v>
      </c>
      <c r="E18" s="50">
        <v>51187.716584033435</v>
      </c>
      <c r="F18" s="50">
        <v>4607.656844567334</v>
      </c>
      <c r="G18" s="50">
        <v>5546.403111047597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310447.5686736551</v>
      </c>
      <c r="C20" s="29">
        <v>282639.3862582627</v>
      </c>
      <c r="D20" s="50">
        <v>19459.857422848105</v>
      </c>
      <c r="E20" s="50">
        <v>3386.33570616233</v>
      </c>
      <c r="F20" s="50">
        <v>3634.4308765191704</v>
      </c>
      <c r="G20" s="50">
        <v>1327.5584098628</v>
      </c>
      <c r="H20" s="5"/>
    </row>
    <row r="21" spans="1:8" ht="15">
      <c r="A21" s="27" t="s">
        <v>7</v>
      </c>
      <c r="B21" s="28">
        <v>38461.28699290697</v>
      </c>
      <c r="C21" s="29">
        <v>28595.415263906994</v>
      </c>
      <c r="D21" s="50">
        <v>432.6360320000001</v>
      </c>
      <c r="E21" s="50">
        <v>5.920222</v>
      </c>
      <c r="F21" s="50">
        <v>4542.593215</v>
      </c>
      <c r="G21" s="50">
        <v>4884.722259999982</v>
      </c>
      <c r="H21" s="5"/>
    </row>
    <row r="22" spans="1:8" ht="15">
      <c r="A22" s="27" t="s">
        <v>8</v>
      </c>
      <c r="B22" s="28">
        <v>348807.5330664917</v>
      </c>
      <c r="C22" s="29">
        <v>269670.6119628683</v>
      </c>
      <c r="D22" s="50">
        <v>5897.381104942617</v>
      </c>
      <c r="E22" s="50">
        <v>9142.15981429873</v>
      </c>
      <c r="F22" s="50">
        <v>47100.270624227676</v>
      </c>
      <c r="G22" s="50">
        <v>16997.1095601544</v>
      </c>
      <c r="H22" s="5"/>
    </row>
    <row r="23" spans="1:8" ht="15">
      <c r="A23" s="27" t="s">
        <v>9</v>
      </c>
      <c r="B23" s="28">
        <v>305134.1319006565</v>
      </c>
      <c r="C23" s="29">
        <v>249198.22245850335</v>
      </c>
      <c r="D23" s="50">
        <v>18707.29969861322</v>
      </c>
      <c r="E23" s="50">
        <v>6049.984819644232</v>
      </c>
      <c r="F23" s="50">
        <v>14674.320600821195</v>
      </c>
      <c r="G23" s="50">
        <v>16504.3043230745</v>
      </c>
      <c r="H23" s="5"/>
    </row>
    <row r="24" spans="1:8" ht="15">
      <c r="A24" s="27" t="s">
        <v>10</v>
      </c>
      <c r="B24" s="28">
        <v>1019579.6296669801</v>
      </c>
      <c r="C24" s="29">
        <v>601193.138792793</v>
      </c>
      <c r="D24" s="50">
        <v>223496.39848566736</v>
      </c>
      <c r="E24" s="50">
        <v>132814.4632920428</v>
      </c>
      <c r="F24" s="50">
        <v>22659.40815007541</v>
      </c>
      <c r="G24" s="50">
        <v>39416.22094640158</v>
      </c>
      <c r="H24" s="5"/>
    </row>
    <row r="25" spans="1:8" ht="15">
      <c r="A25" s="27" t="s">
        <v>23</v>
      </c>
      <c r="B25" s="28">
        <v>8579.94078186655</v>
      </c>
      <c r="C25" s="29">
        <v>7273.269546919651</v>
      </c>
      <c r="D25" s="50">
        <v>981.0132712470498</v>
      </c>
      <c r="E25" s="50">
        <v>57.56</v>
      </c>
      <c r="F25" s="50">
        <v>264.63796369985</v>
      </c>
      <c r="G25" s="50">
        <v>3.46</v>
      </c>
      <c r="H25" s="5"/>
    </row>
    <row r="26" spans="1:8" ht="15.75" thickBot="1">
      <c r="A26" s="32" t="s">
        <v>11</v>
      </c>
      <c r="B26" s="28">
        <v>37500.841473617955</v>
      </c>
      <c r="C26" s="29">
        <v>-87718.32280664369</v>
      </c>
      <c r="D26" s="50">
        <v>73588.38816483702</v>
      </c>
      <c r="E26" s="50">
        <v>35618.380881284604</v>
      </c>
      <c r="F26" s="50">
        <v>597.5590925867999</v>
      </c>
      <c r="G26" s="50">
        <v>15414.836141553224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40386.07516999551</v>
      </c>
      <c r="C28" s="29">
        <v>32577.05155148415</v>
      </c>
      <c r="D28" s="50">
        <v>7221.707193924245</v>
      </c>
      <c r="E28" s="50">
        <v>193.46758164660002</v>
      </c>
      <c r="F28" s="50">
        <v>8.587157649706677</v>
      </c>
      <c r="G28" s="50">
        <v>385.26168529079996</v>
      </c>
      <c r="H28" s="5"/>
    </row>
    <row r="29" spans="1:8" ht="14.25">
      <c r="A29" s="33" t="s">
        <v>14</v>
      </c>
      <c r="B29" s="28">
        <v>941024.278293277</v>
      </c>
      <c r="C29" s="29">
        <v>470404.65121666435</v>
      </c>
      <c r="D29" s="50">
        <v>156173.22084578782</v>
      </c>
      <c r="E29" s="50">
        <v>154297.92668905214</v>
      </c>
      <c r="F29" s="50">
        <v>19927.962244248196</v>
      </c>
      <c r="G29" s="50">
        <v>140220.51729752446</v>
      </c>
      <c r="H29" s="5"/>
    </row>
    <row r="30" spans="1:8" ht="14.25">
      <c r="A30" s="33" t="s">
        <v>15</v>
      </c>
      <c r="B30" s="28">
        <v>1068798.6667400186</v>
      </c>
      <c r="C30" s="29">
        <v>583625.048434238</v>
      </c>
      <c r="D30" s="50">
        <v>264526.85855152505</v>
      </c>
      <c r="E30" s="50">
        <v>132114.83582433034</v>
      </c>
      <c r="F30" s="50">
        <v>14128.512517328018</v>
      </c>
      <c r="G30" s="50">
        <v>74403.4114125972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8538464.699498106</v>
      </c>
      <c r="C32" s="28">
        <v>5596626.487361597</v>
      </c>
      <c r="D32" s="54">
        <v>1255022.7602302912</v>
      </c>
      <c r="E32" s="54">
        <v>441878.93011243636</v>
      </c>
      <c r="F32" s="54">
        <v>705418.060085572</v>
      </c>
      <c r="G32" s="54">
        <v>539518.4617082088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2015/03/31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3" t="s">
        <v>19</v>
      </c>
      <c r="C8" s="84"/>
      <c r="D8" s="85"/>
      <c r="E8" s="85"/>
      <c r="F8" s="85"/>
      <c r="G8" s="85"/>
      <c r="H8" s="86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0.236143892140489</v>
      </c>
      <c r="C12" s="39">
        <f>vagyon!C12/vagyon!C$32</f>
        <v>0.3475072573547776</v>
      </c>
      <c r="D12" s="39">
        <f>vagyon!D12/vagyon!D$32</f>
        <v>0.02622430672628645</v>
      </c>
      <c r="E12" s="39">
        <f>vagyon!E12/vagyon!E$32</f>
        <v>0.07124931309202702</v>
      </c>
      <c r="F12" s="39">
        <f>vagyon!F12/vagyon!F$32</f>
        <v>0.0039426379165386286</v>
      </c>
      <c r="G12" s="39">
        <f>vagyon!G12/vagyon!G$32</f>
        <v>0.007897942777018711</v>
      </c>
      <c r="H12" s="5"/>
    </row>
    <row r="13" spans="1:8" ht="15">
      <c r="A13" s="27" t="s">
        <v>7</v>
      </c>
      <c r="B13" s="38">
        <f>vagyon!B13/vagyon!B$32</f>
        <v>0.10846586025216154</v>
      </c>
      <c r="C13" s="39">
        <f>vagyon!C13/vagyon!C$32</f>
        <v>0.10399297486852957</v>
      </c>
      <c r="D13" s="39">
        <f>vagyon!D13/vagyon!D$32</f>
        <v>0.10198684586743686</v>
      </c>
      <c r="E13" s="39">
        <f>vagyon!E13/vagyon!E$32</f>
        <v>0.11886352752841121</v>
      </c>
      <c r="F13" s="39">
        <f>vagyon!F13/vagyon!F$32</f>
        <v>0.08645716570580055</v>
      </c>
      <c r="G13" s="39">
        <f>vagyon!G13/vagyon!G$32</f>
        <v>0.19019652005249307</v>
      </c>
      <c r="H13" s="5"/>
    </row>
    <row r="14" spans="1:8" ht="15">
      <c r="A14" s="27" t="s">
        <v>8</v>
      </c>
      <c r="B14" s="38">
        <f>vagyon!B14/vagyon!B$32</f>
        <v>0.28351149784279683</v>
      </c>
      <c r="C14" s="39">
        <f>vagyon!C14/vagyon!C$32</f>
        <v>0.17395579441292217</v>
      </c>
      <c r="D14" s="39">
        <f>vagyon!D14/vagyon!D$32</f>
        <v>0.4727828410610249</v>
      </c>
      <c r="E14" s="39">
        <f>vagyon!E14/vagyon!E$32</f>
        <v>0.1962074589400464</v>
      </c>
      <c r="F14" s="39">
        <f>vagyon!F14/vagyon!F$32</f>
        <v>0.6843869902534707</v>
      </c>
      <c r="G14" s="39">
        <f>vagyon!G14/vagyon!G$32</f>
        <v>0.5270536942591494</v>
      </c>
      <c r="H14" s="42"/>
    </row>
    <row r="15" spans="1:8" ht="15">
      <c r="A15" s="27" t="s">
        <v>9</v>
      </c>
      <c r="B15" s="38">
        <f>vagyon!B15/vagyon!B$32</f>
        <v>0.03938567323236826</v>
      </c>
      <c r="C15" s="39">
        <f>vagyon!C15/vagyon!C$32</f>
        <v>0.03246028908112199</v>
      </c>
      <c r="D15" s="39">
        <f>vagyon!D15/vagyon!D$32</f>
        <v>0.04676819947876529</v>
      </c>
      <c r="E15" s="39">
        <f>vagyon!E15/vagyon!E$32</f>
        <v>0.011078183738490788</v>
      </c>
      <c r="F15" s="39">
        <f>vagyon!F15/vagyon!F$32</f>
        <v>0.07151869507396488</v>
      </c>
      <c r="G15" s="39">
        <f>vagyon!G15/vagyon!G$32</f>
        <v>0.07522285123571798</v>
      </c>
      <c r="H15" s="5"/>
    </row>
    <row r="16" spans="1:8" ht="15">
      <c r="A16" s="27" t="s">
        <v>10</v>
      </c>
      <c r="B16" s="38">
        <f>vagyon!B16/vagyon!B$32</f>
        <v>0.0213873476797572</v>
      </c>
      <c r="C16" s="39">
        <f>vagyon!C16/vagyon!C$32</f>
        <v>0.013066201384986603</v>
      </c>
      <c r="D16" s="39">
        <f>vagyon!D16/vagyon!D$32</f>
        <v>0.05739017896999182</v>
      </c>
      <c r="E16" s="39">
        <f>vagyon!E16/vagyon!E$32</f>
        <v>0.04924629981116349</v>
      </c>
      <c r="F16" s="39">
        <f>vagyon!F16/vagyon!F$32</f>
        <v>0.014172690173664133</v>
      </c>
      <c r="G16" s="39">
        <f>vagyon!G16/vagyon!G$32</f>
        <v>0.010572223421123433</v>
      </c>
      <c r="H16" s="5"/>
    </row>
    <row r="17" spans="1:8" ht="15">
      <c r="A17" s="27" t="s">
        <v>23</v>
      </c>
      <c r="B17" s="38">
        <f>vagyon!B17/vagyon!B$32</f>
        <v>0.044654040747448435</v>
      </c>
      <c r="C17" s="39">
        <f>vagyon!C17/vagyon!C$32</f>
        <v>0.0644906887749204</v>
      </c>
      <c r="D17" s="39">
        <f>vagyon!D17/vagyon!D$32</f>
        <v>0.009440328273441198</v>
      </c>
      <c r="E17" s="39">
        <f>vagyon!E17/vagyon!E$32</f>
        <v>0.01415204361604138</v>
      </c>
      <c r="F17" s="39">
        <f>vagyon!F17/vagyon!F$32</f>
        <v>0.00048245838051224845</v>
      </c>
      <c r="G17" s="39">
        <f>vagyon!G17/vagyon!G$32</f>
        <v>0.003530930204067594</v>
      </c>
      <c r="H17" s="5"/>
    </row>
    <row r="18" spans="1:8" ht="15.75" thickBot="1">
      <c r="A18" s="27" t="s">
        <v>11</v>
      </c>
      <c r="B18" s="38">
        <f>vagyon!B18/vagyon!B$32</f>
        <v>0.024193740645435755</v>
      </c>
      <c r="C18" s="39">
        <f>vagyon!C18/vagyon!C$32</f>
        <v>0.023157868658959593</v>
      </c>
      <c r="D18" s="39">
        <f>vagyon!D18/vagyon!D$32</f>
        <v>0.012453704648173169</v>
      </c>
      <c r="E18" s="39">
        <f>vagyon!E18/vagyon!E$32</f>
        <v>0.11584104399593954</v>
      </c>
      <c r="F18" s="39">
        <f>vagyon!F18/vagyon!F$32</f>
        <v>0.006531810149584764</v>
      </c>
      <c r="G18" s="39">
        <f>vagyon!G18/vagyon!G$32</f>
        <v>0.01028028418802709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0.03635871079866423</v>
      </c>
      <c r="C20" s="39">
        <f>vagyon!C20/vagyon!C$32</f>
        <v>0.05050174187906305</v>
      </c>
      <c r="D20" s="39">
        <f>vagyon!D20/vagyon!D$32</f>
        <v>0.015505581284659177</v>
      </c>
      <c r="E20" s="39">
        <f>vagyon!E20/vagyon!E$32</f>
        <v>0.007663492136410928</v>
      </c>
      <c r="F20" s="39">
        <f>vagyon!F20/vagyon!F$32</f>
        <v>0.005152165902979985</v>
      </c>
      <c r="G20" s="39">
        <f>vagyon!G20/vagyon!G$32</f>
        <v>0.0024606357411005374</v>
      </c>
      <c r="H20" s="5"/>
    </row>
    <row r="21" spans="1:8" ht="15">
      <c r="A21" s="27" t="s">
        <v>7</v>
      </c>
      <c r="B21" s="38">
        <f>vagyon!B21/vagyon!B$32</f>
        <v>0.004504473385615536</v>
      </c>
      <c r="C21" s="39">
        <f>vagyon!C21/vagyon!C$32</f>
        <v>0.005109402124383622</v>
      </c>
      <c r="D21" s="39">
        <f>vagyon!D21/vagyon!D$32</f>
        <v>0.0003447236541914294</v>
      </c>
      <c r="E21" s="39">
        <f>vagyon!E21/vagyon!E$32</f>
        <v>1.3397837272968856E-05</v>
      </c>
      <c r="F21" s="39">
        <f>vagyon!F21/vagyon!F$32</f>
        <v>0.006439576007522338</v>
      </c>
      <c r="G21" s="39">
        <f>vagyon!G21/vagyon!G$32</f>
        <v>0.009053855626245126</v>
      </c>
      <c r="H21" s="5"/>
    </row>
    <row r="22" spans="1:8" ht="15">
      <c r="A22" s="27" t="s">
        <v>8</v>
      </c>
      <c r="B22" s="38">
        <f>vagyon!B22/vagyon!B$32</f>
        <v>0.04085131757785387</v>
      </c>
      <c r="C22" s="39">
        <f>vagyon!C22/vagyon!C$32</f>
        <v>0.048184493385764325</v>
      </c>
      <c r="D22" s="39">
        <f>vagyon!D22/vagyon!D$32</f>
        <v>0.004699023230351992</v>
      </c>
      <c r="E22" s="39">
        <f>vagyon!E22/vagyon!E$32</f>
        <v>0.020689286569903893</v>
      </c>
      <c r="F22" s="39">
        <f>vagyon!F22/vagyon!F$32</f>
        <v>0.06676930077252927</v>
      </c>
      <c r="G22" s="39">
        <f>vagyon!G22/vagyon!G$32</f>
        <v>0.03150422231398461</v>
      </c>
      <c r="H22" s="5"/>
    </row>
    <row r="23" spans="1:8" ht="15">
      <c r="A23" s="27" t="s">
        <v>9</v>
      </c>
      <c r="B23" s="38">
        <f>vagyon!B23/vagyon!B$32</f>
        <v>0.03573641663220701</v>
      </c>
      <c r="C23" s="39">
        <f>vagyon!C23/vagyon!C$32</f>
        <v>0.04452650592660548</v>
      </c>
      <c r="D23" s="39">
        <f>vagyon!D23/vagyon!D$32</f>
        <v>0.014905944570423976</v>
      </c>
      <c r="E23" s="39">
        <f>vagyon!E23/vagyon!E$32</f>
        <v>0.013691498750811245</v>
      </c>
      <c r="F23" s="39">
        <f>vagyon!F23/vagyon!F$32</f>
        <v>0.02080230352911733</v>
      </c>
      <c r="G23" s="39">
        <f>vagyon!G23/vagyon!G$32</f>
        <v>0.030590805494994586</v>
      </c>
      <c r="H23" s="5"/>
    </row>
    <row r="24" spans="1:8" ht="15">
      <c r="A24" s="27" t="s">
        <v>10</v>
      </c>
      <c r="B24" s="38">
        <f>vagyon!B24/vagyon!B$32</f>
        <v>0.11941018269091297</v>
      </c>
      <c r="C24" s="39">
        <f>vagyon!C24/vagyon!C$32</f>
        <v>0.1074206292219819</v>
      </c>
      <c r="D24" s="39">
        <f>vagyon!D24/vagyon!D$32</f>
        <v>0.17808155004667545</v>
      </c>
      <c r="E24" s="39">
        <f>vagyon!E24/vagyon!E$32</f>
        <v>0.30056754065700325</v>
      </c>
      <c r="F24" s="39">
        <f>vagyon!F24/vagyon!F$32</f>
        <v>0.032121956371979864</v>
      </c>
      <c r="G24" s="39">
        <f>vagyon!G24/vagyon!G$32</f>
        <v>0.0730581504506871</v>
      </c>
      <c r="H24" s="5"/>
    </row>
    <row r="25" spans="1:8" ht="15">
      <c r="A25" s="27" t="s">
        <v>23</v>
      </c>
      <c r="B25" s="38">
        <f>vagyon!B25/vagyon!B$32</f>
        <v>0.0010048575573979807</v>
      </c>
      <c r="C25" s="39">
        <f>vagyon!C25/vagyon!C$32</f>
        <v>0.001299581017840708</v>
      </c>
      <c r="D25" s="39">
        <f>vagyon!D25/vagyon!D$32</f>
        <v>0.0007816697053900745</v>
      </c>
      <c r="E25" s="39">
        <f>vagyon!E25/vagyon!E$32</f>
        <v>0.00013026192487918315</v>
      </c>
      <c r="F25" s="39">
        <f>vagyon!F25/vagyon!F$32</f>
        <v>0.00037515053650277627</v>
      </c>
      <c r="G25" s="39">
        <f>vagyon!G25/vagyon!G$32</f>
        <v>6.413126233057978E-06</v>
      </c>
      <c r="H25" s="5"/>
    </row>
    <row r="26" spans="1:8" ht="15.75" thickBot="1">
      <c r="A26" s="32" t="s">
        <v>11</v>
      </c>
      <c r="B26" s="38">
        <f>vagyon!B26/vagyon!B$32</f>
        <v>0.004391988816891433</v>
      </c>
      <c r="C26" s="39">
        <f>vagyon!C26/vagyon!C$32</f>
        <v>-0.015673428091856904</v>
      </c>
      <c r="D26" s="39">
        <f>vagyon!D26/vagyon!D$32</f>
        <v>0.05863510248318833</v>
      </c>
      <c r="E26" s="39">
        <f>vagyon!E26/vagyon!E$32</f>
        <v>0.08060665140159881</v>
      </c>
      <c r="F26" s="39">
        <f>vagyon!F26/vagyon!F$32</f>
        <v>0.000847099225832568</v>
      </c>
      <c r="G26" s="39">
        <f>vagyon!G26/vagyon!G$32</f>
        <v>0.028571471109157573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0.004729898944522124</v>
      </c>
      <c r="C28" s="39">
        <f>vagyon!C28/vagyon!C$32</f>
        <v>0.0058208371820149575</v>
      </c>
      <c r="D28" s="39">
        <f>vagyon!D28/vagyon!D$32</f>
        <v>0.005754244004785294</v>
      </c>
      <c r="E28" s="39">
        <f>vagyon!E28/vagyon!E$32</f>
        <v>0.00043782938823847537</v>
      </c>
      <c r="F28" s="39">
        <f>vagyon!F28/vagyon!F$32</f>
        <v>1.2173146869340144E-05</v>
      </c>
      <c r="G28" s="39">
        <f>vagyon!G28/vagyon!G$32</f>
        <v>0.0007140843411938024</v>
      </c>
      <c r="H28" s="5"/>
    </row>
    <row r="29" spans="1:8" ht="14.25">
      <c r="A29" s="33" t="s">
        <v>14</v>
      </c>
      <c r="B29" s="38">
        <f>vagyon!B29/vagyon!B$32</f>
        <v>0.11021000980991241</v>
      </c>
      <c r="C29" s="39">
        <f>vagyon!C29/vagyon!C$32</f>
        <v>0.08405146426672222</v>
      </c>
      <c r="D29" s="39">
        <f>vagyon!D29/vagyon!D$32</f>
        <v>0.12443855664986563</v>
      </c>
      <c r="E29" s="39">
        <f>vagyon!E29/vagyon!E$32</f>
        <v>0.34918597872451385</v>
      </c>
      <c r="F29" s="39">
        <f>vagyon!F29/vagyon!F$32</f>
        <v>0.02824986114167647</v>
      </c>
      <c r="G29" s="39">
        <f>vagyon!G29/vagyon!G$32</f>
        <v>0.25989938667448387</v>
      </c>
      <c r="H29" s="42"/>
    </row>
    <row r="30" spans="1:8" ht="14.25">
      <c r="A30" s="33" t="s">
        <v>15</v>
      </c>
      <c r="B30" s="38">
        <f>vagyon!B30/vagyon!B$32</f>
        <v>0.12517457228614448</v>
      </c>
      <c r="C30" s="39">
        <f>vagyon!C30/vagyon!C$32</f>
        <v>0.10428157922494749</v>
      </c>
      <c r="D30" s="39">
        <f>vagyon!D30/vagyon!D$32</f>
        <v>0.21077455081610275</v>
      </c>
      <c r="E30" s="39">
        <f>vagyon!E30/vagyon!E$32</f>
        <v>0.29898423939497104</v>
      </c>
      <c r="F30" s="39">
        <f>vagyon!F30/vagyon!F$32</f>
        <v>0.020028566486679025</v>
      </c>
      <c r="G30" s="39">
        <f>vagyon!G30/vagyon!G$32</f>
        <v>0.13790707212691689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1</v>
      </c>
      <c r="D32" s="38">
        <f t="shared" si="0"/>
        <v>1.0000000000000002</v>
      </c>
      <c r="E32" s="38">
        <f t="shared" si="0"/>
        <v>1.0000000000000002</v>
      </c>
      <c r="F32" s="38">
        <f t="shared" si="0"/>
        <v>1</v>
      </c>
      <c r="G32" s="38">
        <f t="shared" si="0"/>
        <v>0.9999999999999999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2015/03/31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84" t="s">
        <v>20</v>
      </c>
      <c r="C8" s="84"/>
      <c r="D8" s="84"/>
      <c r="E8" s="84"/>
      <c r="F8" s="84"/>
      <c r="G8" s="84"/>
      <c r="H8" s="87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0.964569883831357</v>
      </c>
      <c r="D12" s="39">
        <f>vagyon!D12/vagyon!$B12</f>
        <v>0.016322967410376008</v>
      </c>
      <c r="E12" s="39">
        <f>vagyon!E12/vagyon!$B12</f>
        <v>0.015614478039699372</v>
      </c>
      <c r="F12" s="39">
        <f>vagyon!F12/vagyon!$B12</f>
        <v>0.0013793578924868406</v>
      </c>
      <c r="G12" s="39">
        <f>vagyon!G12/vagyon!$B12</f>
        <v>0.0021133128260807433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0.6284308161657787</v>
      </c>
      <c r="D13" s="39">
        <f>vagyon!D13/vagyon!$B13</f>
        <v>0.13820473109788012</v>
      </c>
      <c r="E13" s="39">
        <f>vagyon!E13/vagyon!$B13</f>
        <v>0.05671253447142024</v>
      </c>
      <c r="F13" s="39">
        <f>vagyon!F13/vagyon!$B13</f>
        <v>0.06585287135714561</v>
      </c>
      <c r="G13" s="39">
        <f>vagyon!G13/vagyon!$B13</f>
        <v>0.11079904690777538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0.4021747118894563</v>
      </c>
      <c r="D14" s="39">
        <f>vagyon!D14/vagyon!$B14</f>
        <v>0.24511102401205365</v>
      </c>
      <c r="E14" s="39">
        <f>vagyon!E14/vagyon!$B14</f>
        <v>0.03581527939309048</v>
      </c>
      <c r="F14" s="39">
        <f>vagyon!F14/vagyon!$B14</f>
        <v>0.19943338280214118</v>
      </c>
      <c r="G14" s="39">
        <f>vagyon!G14/vagyon!$B14</f>
        <v>0.11746560190325833</v>
      </c>
      <c r="H14" s="5"/>
    </row>
    <row r="15" spans="1:8" ht="15">
      <c r="A15" s="27" t="s">
        <v>9</v>
      </c>
      <c r="B15" s="38">
        <f t="shared" si="0"/>
        <v>0.9999999999999998</v>
      </c>
      <c r="C15" s="39">
        <f>vagyon!C15/vagyon!$B15</f>
        <v>0.5402075455589427</v>
      </c>
      <c r="D15" s="39">
        <f>vagyon!D15/vagyon!$B15</f>
        <v>0.17453566766654616</v>
      </c>
      <c r="E15" s="39">
        <f>vagyon!E15/vagyon!$B15</f>
        <v>0.014556393828128785</v>
      </c>
      <c r="F15" s="39">
        <f>vagyon!F15/vagyon!$B15</f>
        <v>0.15001963184277267</v>
      </c>
      <c r="G15" s="39">
        <f>vagyon!G15/vagyon!$B15</f>
        <v>0.12068076110360948</v>
      </c>
      <c r="H15" s="5"/>
    </row>
    <row r="16" spans="1:8" ht="15">
      <c r="A16" s="27" t="s">
        <v>10</v>
      </c>
      <c r="B16" s="38">
        <f t="shared" si="0"/>
        <v>0.9999999999999999</v>
      </c>
      <c r="C16" s="39">
        <f>vagyon!C16/vagyon!$B16</f>
        <v>0.4004413845448692</v>
      </c>
      <c r="D16" s="39">
        <f>vagyon!D16/vagyon!$B16</f>
        <v>0.39441412907721596</v>
      </c>
      <c r="E16" s="39">
        <f>vagyon!E16/vagyon!$B16</f>
        <v>0.1191626579732399</v>
      </c>
      <c r="F16" s="39">
        <f>vagyon!F16/vagyon!$B16</f>
        <v>0.05474723003168361</v>
      </c>
      <c r="G16" s="39">
        <f>vagyon!G16/vagyon!$B16</f>
        <v>0.031234598372991255</v>
      </c>
      <c r="H16" s="5"/>
    </row>
    <row r="17" spans="1:8" ht="15">
      <c r="A17" s="27" t="s">
        <v>23</v>
      </c>
      <c r="B17" s="38">
        <f>SUM(C17:G17)</f>
        <v>0.9999999999999999</v>
      </c>
      <c r="C17" s="39">
        <f>vagyon!C17/vagyon!$B17</f>
        <v>0.9466355005371695</v>
      </c>
      <c r="D17" s="39">
        <f>vagyon!D17/vagyon!$B17</f>
        <v>0.031074070510152017</v>
      </c>
      <c r="E17" s="39">
        <f>vagyon!E17/vagyon!$B17</f>
        <v>0.01640143701821626</v>
      </c>
      <c r="F17" s="39">
        <f>vagyon!F17/vagyon!$B17</f>
        <v>0.0008926184871827687</v>
      </c>
      <c r="G17" s="39">
        <f>vagyon!G17/vagyon!$B17</f>
        <v>0.004996373447279274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0.6273965150366404</v>
      </c>
      <c r="D18" s="39">
        <f>vagyon!D18/vagyon!$B18</f>
        <v>0.07566017748604727</v>
      </c>
      <c r="E18" s="39">
        <f>vagyon!E18/vagyon!$B18</f>
        <v>0.24778952815052094</v>
      </c>
      <c r="F18" s="39">
        <f>vagyon!F18/vagyon!$B18</f>
        <v>0.022304747927571908</v>
      </c>
      <c r="G18" s="39">
        <f>vagyon!G18/vagyon!$B18</f>
        <v>0.02684903139921956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0.9104255107095891</v>
      </c>
      <c r="D20" s="39">
        <f>vagyon!D20/vagyon!$B20</f>
        <v>0.06268323345545172</v>
      </c>
      <c r="E20" s="39">
        <f>vagyon!E20/vagyon!$B20</f>
        <v>0.010907915048682737</v>
      </c>
      <c r="F20" s="39">
        <f>vagyon!F20/vagyon!$B20</f>
        <v>0.011707068256474936</v>
      </c>
      <c r="G20" s="39">
        <f>vagyon!G20/vagyon!$B20</f>
        <v>0.004276272529801449</v>
      </c>
      <c r="H20" s="5"/>
    </row>
    <row r="21" spans="1:8" ht="15">
      <c r="A21" s="27" t="s">
        <v>7</v>
      </c>
      <c r="B21" s="38">
        <f t="shared" si="1"/>
        <v>1.0000000000000002</v>
      </c>
      <c r="C21" s="39">
        <f>vagyon!C21/vagyon!$B21</f>
        <v>0.743485657907926</v>
      </c>
      <c r="D21" s="39">
        <f>vagyon!D21/vagyon!$B21</f>
        <v>0.011248610377489105</v>
      </c>
      <c r="E21" s="39">
        <f>vagyon!E21/vagyon!$B21</f>
        <v>0.00015392677840166417</v>
      </c>
      <c r="F21" s="39">
        <f>vagyon!F21/vagyon!$B21</f>
        <v>0.11810819580316552</v>
      </c>
      <c r="G21" s="39">
        <f>vagyon!G21/vagyon!$B21</f>
        <v>0.1270036091330179</v>
      </c>
      <c r="H21" s="5"/>
    </row>
    <row r="22" spans="1:8" ht="15">
      <c r="A22" s="27" t="s">
        <v>8</v>
      </c>
      <c r="B22" s="38">
        <f t="shared" si="1"/>
        <v>1.0000000000000002</v>
      </c>
      <c r="C22" s="39">
        <f>vagyon!C22/vagyon!$B22</f>
        <v>0.7731215251921241</v>
      </c>
      <c r="D22" s="39">
        <f>vagyon!D22/vagyon!$B22</f>
        <v>0.0169072641668505</v>
      </c>
      <c r="E22" s="39">
        <f>vagyon!E22/vagyon!$B22</f>
        <v>0.026209754513977192</v>
      </c>
      <c r="F22" s="39">
        <f>vagyon!F22/vagyon!$B22</f>
        <v>0.13503226323741452</v>
      </c>
      <c r="G22" s="39">
        <f>vagyon!G22/vagyon!$B22</f>
        <v>0.048729192889633816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0.816684193624185</v>
      </c>
      <c r="D23" s="39">
        <f>vagyon!D23/vagyon!$B23</f>
        <v>0.06130844682004901</v>
      </c>
      <c r="E23" s="39">
        <f>vagyon!E23/vagyon!$B23</f>
        <v>0.019827296218746005</v>
      </c>
      <c r="F23" s="39">
        <f>vagyon!F23/vagyon!$B23</f>
        <v>0.04809137709182518</v>
      </c>
      <c r="G23" s="39">
        <f>vagyon!G23/vagyon!$B23</f>
        <v>0.05408868624519481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0.5896480483718153</v>
      </c>
      <c r="D24" s="39">
        <f>vagyon!D24/vagyon!$B24</f>
        <v>0.21920445640784997</v>
      </c>
      <c r="E24" s="39">
        <f>vagyon!E24/vagyon!$B24</f>
        <v>0.13026394351898074</v>
      </c>
      <c r="F24" s="39">
        <f>vagyon!F24/vagyon!$B24</f>
        <v>0.022224265266535908</v>
      </c>
      <c r="G24" s="39">
        <f>vagyon!G24/vagyon!$B24</f>
        <v>0.038659286434818134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0.8477062641611105</v>
      </c>
      <c r="D25" s="39">
        <f>vagyon!D25/vagyon!$B25</f>
        <v>0.11433800024825257</v>
      </c>
      <c r="E25" s="39">
        <f>vagyon!E25/vagyon!$B25</f>
        <v>0.006708671011069372</v>
      </c>
      <c r="F25" s="39">
        <f>vagyon!F25/vagyon!$B25</f>
        <v>0.03084379839300925</v>
      </c>
      <c r="G25" s="39">
        <f>vagyon!G25/vagyon!$B25</f>
        <v>0.0004032661865583743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-2.3391027870228993</v>
      </c>
      <c r="D26" s="39">
        <f>vagyon!D26/vagyon!$B26</f>
        <v>1.962312984806137</v>
      </c>
      <c r="E26" s="39">
        <f>vagyon!E26/vagyon!$B26</f>
        <v>0.9498021772749373</v>
      </c>
      <c r="F26" s="39">
        <f>vagyon!F26/vagyon!$B26</f>
        <v>0.015934551575520938</v>
      </c>
      <c r="G26" s="39">
        <f>vagyon!G26/vagyon!$B26</f>
        <v>0.4110530733663042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0.9999999999999999</v>
      </c>
      <c r="C28" s="39">
        <f>vagyon!C28/vagyon!$B28</f>
        <v>0.8066406902467956</v>
      </c>
      <c r="D28" s="39">
        <f>vagyon!D28/vagyon!$B28</f>
        <v>0.1788167620529155</v>
      </c>
      <c r="E28" s="39">
        <f>vagyon!E28/vagyon!$B28</f>
        <v>0.004790452670437635</v>
      </c>
      <c r="F28" s="39">
        <f>vagyon!F28/vagyon!$B28</f>
        <v>0.0002126266940662368</v>
      </c>
      <c r="G28" s="39">
        <f>vagyon!G28/vagyon!$B28</f>
        <v>0.009539468335784876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0.4998857756038249</v>
      </c>
      <c r="D29" s="39">
        <f>vagyon!D29/vagyon!$B29</f>
        <v>0.16596088373940476</v>
      </c>
      <c r="E29" s="39">
        <f>vagyon!E29/vagyon!$B29</f>
        <v>0.16396806144991308</v>
      </c>
      <c r="F29" s="39">
        <f>vagyon!F29/vagyon!$B29</f>
        <v>0.021176884278045698</v>
      </c>
      <c r="G29" s="39">
        <f>vagyon!G29/vagyon!$B29</f>
        <v>0.14900839492881152</v>
      </c>
      <c r="H29" s="5"/>
    </row>
    <row r="30" spans="1:8" ht="14.25">
      <c r="A30" s="33" t="s">
        <v>15</v>
      </c>
      <c r="B30" s="38">
        <f>SUM(C30:G30)</f>
        <v>0.9999999999999999</v>
      </c>
      <c r="C30" s="39">
        <f>vagyon!C30/vagyon!$B30</f>
        <v>0.5460570513381849</v>
      </c>
      <c r="D30" s="39">
        <f>vagyon!D30/vagyon!$B30</f>
        <v>0.2474992407675507</v>
      </c>
      <c r="E30" s="39">
        <f>vagyon!E30/vagyon!$B30</f>
        <v>0.12361059190623672</v>
      </c>
      <c r="F30" s="39">
        <f>vagyon!F30/vagyon!$B30</f>
        <v>0.013219058890129328</v>
      </c>
      <c r="G30" s="39">
        <f>vagyon!G30/vagyon!$B30</f>
        <v>0.06961405709789827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0.9999999999999999</v>
      </c>
      <c r="C32" s="38">
        <f>vagyon!C32/vagyon!$B32</f>
        <v>0.6554605171220733</v>
      </c>
      <c r="D32" s="38">
        <f>vagyon!D32/vagyon!$B32</f>
        <v>0.14698459317915338</v>
      </c>
      <c r="E32" s="38">
        <f>vagyon!E32/vagyon!$B32</f>
        <v>0.0517515672505398</v>
      </c>
      <c r="F32" s="38">
        <f>vagyon!F32/vagyon!$B32</f>
        <v>0.08261649897399431</v>
      </c>
      <c r="G32" s="38">
        <f>vagyon!G32/vagyon!$B32</f>
        <v>0.0631868234742391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4" t="s">
        <v>16</v>
      </c>
      <c r="B1" s="75"/>
      <c r="C1" s="75"/>
      <c r="D1" s="75"/>
      <c r="E1" s="75"/>
      <c r="F1" s="75"/>
      <c r="G1" s="75"/>
      <c r="H1" s="76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7" t="str">
        <f>vagyon!E3</f>
        <v>Dátum:  2015/03/31</v>
      </c>
      <c r="F3" s="77"/>
      <c r="G3" s="77"/>
      <c r="H3" s="7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8" t="s">
        <v>17</v>
      </c>
      <c r="C8" s="88"/>
      <c r="D8" s="88"/>
      <c r="E8" s="88"/>
      <c r="F8" s="88"/>
      <c r="G8" s="88"/>
      <c r="H8" s="89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-0.13998579635512787</v>
      </c>
      <c r="C12" s="41">
        <v>-0.11559724675502281</v>
      </c>
      <c r="D12" s="41">
        <v>-0.5592209200571567</v>
      </c>
      <c r="E12" s="41">
        <v>-0.11863428815023147</v>
      </c>
      <c r="F12" s="41">
        <v>-0.5421110164674747</v>
      </c>
      <c r="G12" s="41">
        <v>-0.8528871595013369</v>
      </c>
      <c r="H12" s="5"/>
    </row>
    <row r="13" spans="1:8" ht="15">
      <c r="A13" s="27" t="s">
        <v>7</v>
      </c>
      <c r="B13" s="40">
        <v>0.05791856458906808</v>
      </c>
      <c r="C13" s="41">
        <v>0.045553442468332594</v>
      </c>
      <c r="D13" s="41">
        <v>0.15787601892639302</v>
      </c>
      <c r="E13" s="41">
        <v>-0.039126723376965544</v>
      </c>
      <c r="F13" s="41">
        <v>0.03600069977154918</v>
      </c>
      <c r="G13" s="41">
        <v>0.08356126225717242</v>
      </c>
      <c r="H13" s="5"/>
    </row>
    <row r="14" spans="1:8" ht="15">
      <c r="A14" s="27" t="s">
        <v>8</v>
      </c>
      <c r="B14" s="40">
        <v>0.07867594839612235</v>
      </c>
      <c r="C14" s="41">
        <v>0.16934045012100918</v>
      </c>
      <c r="D14" s="41">
        <v>0.03380023702071289</v>
      </c>
      <c r="E14" s="41">
        <v>0.021281086237909363</v>
      </c>
      <c r="F14" s="41">
        <v>0.038905928027638925</v>
      </c>
      <c r="G14" s="41">
        <v>-0.01288294968818915</v>
      </c>
      <c r="H14" s="5"/>
    </row>
    <row r="15" spans="1:8" ht="15">
      <c r="A15" s="27" t="s">
        <v>9</v>
      </c>
      <c r="B15" s="40">
        <v>0.17661468610667996</v>
      </c>
      <c r="C15" s="41">
        <v>0.08299062854349737</v>
      </c>
      <c r="D15" s="41">
        <v>0.14451579839407125</v>
      </c>
      <c r="E15" s="41">
        <v>-0.016010869663590777</v>
      </c>
      <c r="F15" s="41">
        <v>0.004183665717707008</v>
      </c>
      <c r="G15" s="41">
        <v>2.5081881408101045</v>
      </c>
      <c r="H15" s="5"/>
    </row>
    <row r="16" spans="1:8" ht="15">
      <c r="A16" s="27" t="s">
        <v>10</v>
      </c>
      <c r="B16" s="40">
        <v>0.17571754357591796</v>
      </c>
      <c r="C16" s="41">
        <v>0.1643155369649938</v>
      </c>
      <c r="D16" s="41">
        <v>0.161829864472542</v>
      </c>
      <c r="E16" s="41">
        <v>0.33159620278298707</v>
      </c>
      <c r="F16" s="41">
        <v>0.12730912185517007</v>
      </c>
      <c r="G16" s="41">
        <v>0.07386778733913757</v>
      </c>
      <c r="H16" s="5"/>
    </row>
    <row r="17" spans="1:8" ht="15">
      <c r="A17" s="27" t="s">
        <v>23</v>
      </c>
      <c r="B17" s="40">
        <v>-0.0076260260821627845</v>
      </c>
      <c r="C17" s="41">
        <v>-0.014427983725634141</v>
      </c>
      <c r="D17" s="41">
        <v>0.2704919952272742</v>
      </c>
      <c r="E17" s="41">
        <v>0.0019615940158597134</v>
      </c>
      <c r="F17" s="41">
        <v>0.003399061457465491</v>
      </c>
      <c r="G17" s="41">
        <v>-0.08724126592890735</v>
      </c>
      <c r="H17" s="5"/>
    </row>
    <row r="18" spans="1:8" ht="15.75" thickBot="1">
      <c r="A18" s="27" t="s">
        <v>11</v>
      </c>
      <c r="B18" s="40">
        <v>0.5925350129445708</v>
      </c>
      <c r="C18" s="41">
        <v>1.3596510799271107</v>
      </c>
      <c r="D18" s="41">
        <v>1.3500113708022687</v>
      </c>
      <c r="E18" s="41">
        <v>-0.007962807609786848</v>
      </c>
      <c r="F18" s="41">
        <v>0.3063266501728412</v>
      </c>
      <c r="G18" s="41">
        <v>-0.5737968520385599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0.15103311909321082</v>
      </c>
      <c r="C20" s="41">
        <v>0.12682306955455047</v>
      </c>
      <c r="D20" s="41">
        <v>0.9517897269700104</v>
      </c>
      <c r="E20" s="41">
        <v>-0.21639766072367883</v>
      </c>
      <c r="F20" s="41">
        <v>0.09269464656090998</v>
      </c>
      <c r="G20" s="41">
        <v>0.04888246082299341</v>
      </c>
      <c r="H20" s="5"/>
    </row>
    <row r="21" spans="1:8" ht="15">
      <c r="A21" s="27" t="s">
        <v>7</v>
      </c>
      <c r="B21" s="40">
        <v>0.6612394504697239</v>
      </c>
      <c r="C21" s="41">
        <v>0.5867776857983527</v>
      </c>
      <c r="D21" s="41">
        <v>0.5932918322130327</v>
      </c>
      <c r="E21" s="41">
        <v>-0.38681850073216506</v>
      </c>
      <c r="F21" s="41">
        <v>1.811858828746649</v>
      </c>
      <c r="G21" s="41">
        <v>0.5102405131292189</v>
      </c>
      <c r="H21" s="5"/>
    </row>
    <row r="22" spans="1:8" ht="15">
      <c r="A22" s="27" t="s">
        <v>8</v>
      </c>
      <c r="B22" s="40">
        <v>-0.02468226517136718</v>
      </c>
      <c r="C22" s="41">
        <v>-0.012191202284292046</v>
      </c>
      <c r="D22" s="41">
        <v>0.3268634137833357</v>
      </c>
      <c r="E22" s="41">
        <v>0.11531373680100065</v>
      </c>
      <c r="F22" s="41">
        <v>-0.0689520485555829</v>
      </c>
      <c r="G22" s="41">
        <v>-0.20596454064679115</v>
      </c>
      <c r="H22" s="5"/>
    </row>
    <row r="23" spans="1:8" ht="15">
      <c r="A23" s="27" t="s">
        <v>9</v>
      </c>
      <c r="B23" s="40">
        <v>0.10740495658039073</v>
      </c>
      <c r="C23" s="41">
        <v>0.12237727732878967</v>
      </c>
      <c r="D23" s="41">
        <v>0.16697342859275688</v>
      </c>
      <c r="E23" s="41">
        <v>0.08220716480165069</v>
      </c>
      <c r="F23" s="41">
        <v>-0.23656301672323865</v>
      </c>
      <c r="G23" s="41">
        <v>0.3026048863181565</v>
      </c>
      <c r="H23" s="5"/>
    </row>
    <row r="24" spans="1:8" ht="15">
      <c r="A24" s="27" t="s">
        <v>10</v>
      </c>
      <c r="B24" s="40">
        <v>0.1309423897466424</v>
      </c>
      <c r="C24" s="41">
        <v>0.1753439666452088</v>
      </c>
      <c r="D24" s="41">
        <v>0.04346559932167371</v>
      </c>
      <c r="E24" s="41">
        <v>0.11890574130730802</v>
      </c>
      <c r="F24" s="41">
        <v>0.06783782808654171</v>
      </c>
      <c r="G24" s="41">
        <v>0.09732901408258066</v>
      </c>
      <c r="H24" s="5"/>
    </row>
    <row r="25" spans="1:8" ht="15">
      <c r="A25" s="27" t="s">
        <v>23</v>
      </c>
      <c r="B25" s="40">
        <v>0.017913776208045906</v>
      </c>
      <c r="C25" s="41">
        <v>0.03305301947544792</v>
      </c>
      <c r="D25" s="41">
        <v>-0.05885269084112743</v>
      </c>
      <c r="E25" s="41">
        <v>-0.05000825218682947</v>
      </c>
      <c r="F25" s="41">
        <v>-0.06551016335364768</v>
      </c>
      <c r="G25" s="41">
        <v>0</v>
      </c>
      <c r="H25" s="5"/>
    </row>
    <row r="26" spans="1:8" ht="15.75" thickBot="1">
      <c r="A26" s="32" t="s">
        <v>11</v>
      </c>
      <c r="B26" s="40">
        <v>-0.545297372535599</v>
      </c>
      <c r="C26" s="41">
        <v>1.9683176452493334</v>
      </c>
      <c r="D26" s="41">
        <v>-0.023817529400936843</v>
      </c>
      <c r="E26" s="41">
        <v>0.17599487604547592</v>
      </c>
      <c r="F26" s="41">
        <v>-1.5117422631676791</v>
      </c>
      <c r="G26" s="41">
        <v>1.0496159213218887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0.16553585880747534</v>
      </c>
      <c r="C28" s="41">
        <v>0.050980996400701084</v>
      </c>
      <c r="D28" s="41">
        <v>0.5672588569509742</v>
      </c>
      <c r="E28" s="41">
        <v>-2.8571345443411866</v>
      </c>
      <c r="F28" s="41">
        <v>-1.0102974384505266</v>
      </c>
      <c r="G28" s="41">
        <v>-24.55791396967265</v>
      </c>
      <c r="H28" s="5"/>
    </row>
    <row r="29" spans="1:8" ht="14.25">
      <c r="A29" s="33" t="s">
        <v>14</v>
      </c>
      <c r="B29" s="40">
        <v>0.005267019417594998</v>
      </c>
      <c r="C29" s="41">
        <v>0.026060465582407488</v>
      </c>
      <c r="D29" s="41">
        <v>0.04401326927886218</v>
      </c>
      <c r="E29" s="41">
        <v>-0.14109426157417737</v>
      </c>
      <c r="F29" s="41">
        <v>0.10448268401729188</v>
      </c>
      <c r="G29" s="41">
        <v>0.07564128508075796</v>
      </c>
      <c r="H29" s="5"/>
    </row>
    <row r="30" spans="1:8" ht="14.25">
      <c r="A30" s="33" t="s">
        <v>15</v>
      </c>
      <c r="B30" s="40">
        <v>0.7555242729440004</v>
      </c>
      <c r="C30" s="41">
        <v>0.43403301449595744</v>
      </c>
      <c r="D30" s="41">
        <v>1.8857529951473717</v>
      </c>
      <c r="E30" s="41">
        <v>0.4616152340503117</v>
      </c>
      <c r="F30" s="41">
        <v>0.14480211540526144</v>
      </c>
      <c r="G30" s="41">
        <v>8.999026808971731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0.024084965519069135</v>
      </c>
      <c r="C32" s="40">
        <v>0.01889000215207015</v>
      </c>
      <c r="D32" s="40">
        <v>0.03742438616229338</v>
      </c>
      <c r="E32" s="40">
        <v>0.048098310232664865</v>
      </c>
      <c r="F32" s="40">
        <v>0.02575720169961948</v>
      </c>
      <c r="G32" s="40">
        <v>0.026222642816163155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" sqref="V1"/>
    </sheetView>
  </sheetViews>
  <sheetFormatPr defaultColWidth="9.140625" defaultRowHeight="12.75"/>
  <cols>
    <col min="1" max="1" width="14.7109375" style="0" customWidth="1"/>
  </cols>
  <sheetData>
    <row r="1" spans="2:22" ht="12.75">
      <c r="B1" s="56" t="s">
        <v>40</v>
      </c>
      <c r="C1" s="56" t="s">
        <v>41</v>
      </c>
      <c r="D1" s="56" t="s">
        <v>42</v>
      </c>
      <c r="E1" s="56" t="s">
        <v>39</v>
      </c>
      <c r="F1" s="56" t="s">
        <v>36</v>
      </c>
      <c r="G1" s="56" t="s">
        <v>37</v>
      </c>
      <c r="H1" s="56" t="s">
        <v>38</v>
      </c>
      <c r="I1" s="56" t="s">
        <v>35</v>
      </c>
      <c r="J1" s="56" t="s">
        <v>32</v>
      </c>
      <c r="K1" s="56" t="s">
        <v>33</v>
      </c>
      <c r="L1" s="56" t="s">
        <v>34</v>
      </c>
      <c r="M1" s="56" t="s">
        <v>31</v>
      </c>
      <c r="N1" s="56" t="s">
        <v>28</v>
      </c>
      <c r="O1" s="56" t="s">
        <v>29</v>
      </c>
      <c r="P1" s="56" t="s">
        <v>30</v>
      </c>
      <c r="Q1" s="56" t="s">
        <v>27</v>
      </c>
      <c r="R1" s="56" t="s">
        <v>26</v>
      </c>
      <c r="S1" s="56" t="s">
        <v>24</v>
      </c>
      <c r="T1" s="56" t="s">
        <v>25</v>
      </c>
      <c r="U1" s="56" t="s">
        <v>48</v>
      </c>
      <c r="V1" s="56" t="s">
        <v>50</v>
      </c>
    </row>
    <row r="2" spans="1:22" ht="12.75">
      <c r="A2" s="68" t="s">
        <v>43</v>
      </c>
      <c r="B2" s="60">
        <v>8286281.323602908</v>
      </c>
      <c r="C2" s="60">
        <v>8421102.118455878</v>
      </c>
      <c r="D2" s="60">
        <v>9324662.325592186</v>
      </c>
      <c r="E2" s="60">
        <v>9361769.909917215</v>
      </c>
      <c r="F2" s="60">
        <v>9493003.803545106</v>
      </c>
      <c r="G2" s="60">
        <v>6589780.804826283</v>
      </c>
      <c r="H2" s="60">
        <v>6240160.851105634</v>
      </c>
      <c r="I2" s="60">
        <v>5892507.886497343</v>
      </c>
      <c r="J2" s="60">
        <v>5780509.010083803</v>
      </c>
      <c r="K2" s="60">
        <v>5690594.991417835</v>
      </c>
      <c r="L2" s="60">
        <v>5865753.282535078</v>
      </c>
      <c r="M2" s="60">
        <v>6090977.573377261</v>
      </c>
      <c r="N2" s="60">
        <v>6565363.966421063</v>
      </c>
      <c r="O2" s="60">
        <v>6796857.350695554</v>
      </c>
      <c r="P2" s="60">
        <v>7054670.523673845</v>
      </c>
      <c r="Q2" s="60">
        <v>7471478.041594305</v>
      </c>
      <c r="R2" s="60">
        <v>7818027.136559987</v>
      </c>
      <c r="S2" s="60">
        <v>8119836.737632426</v>
      </c>
      <c r="T2" s="60">
        <v>8205023.484015807</v>
      </c>
      <c r="U2" s="60">
        <v>8337652.623549929</v>
      </c>
      <c r="V2" s="60">
        <v>8538464.699498106</v>
      </c>
    </row>
    <row r="3" spans="1:22" ht="12.75">
      <c r="A3" s="69" t="s">
        <v>44</v>
      </c>
      <c r="B3" s="61">
        <v>3343311.7168192784</v>
      </c>
      <c r="C3" s="61">
        <v>3509019.188231346</v>
      </c>
      <c r="D3" s="61">
        <v>3710358.2357311477</v>
      </c>
      <c r="E3" s="61">
        <v>3763600.150161414</v>
      </c>
      <c r="F3" s="61">
        <v>3824210.4655826134</v>
      </c>
      <c r="G3" s="61">
        <v>3796925.458402994</v>
      </c>
      <c r="H3" s="61">
        <v>3481982.1081594173</v>
      </c>
      <c r="I3" s="61">
        <v>3234830.79658798</v>
      </c>
      <c r="J3" s="61">
        <v>3153209.451902483</v>
      </c>
      <c r="K3" s="61">
        <v>3118882.3585624695</v>
      </c>
      <c r="L3" s="61">
        <v>3233736.0910092266</v>
      </c>
      <c r="M3" s="61">
        <v>3426315.610413704</v>
      </c>
      <c r="N3" s="61">
        <v>3853959.1578915045</v>
      </c>
      <c r="O3" s="61">
        <v>4127913.8057328844</v>
      </c>
      <c r="P3" s="61">
        <v>4345219.371493635</v>
      </c>
      <c r="Q3" s="61">
        <v>4632567.435975863</v>
      </c>
      <c r="R3" s="61">
        <v>4955881.045725541</v>
      </c>
      <c r="S3" s="61">
        <v>5175764.858654431</v>
      </c>
      <c r="T3" s="61">
        <v>5425424.601054082</v>
      </c>
      <c r="U3" s="61">
        <v>5492866.232410332</v>
      </c>
      <c r="V3" s="61">
        <v>5596626.487361597</v>
      </c>
    </row>
    <row r="4" spans="1:22" ht="12.75">
      <c r="A4" s="70" t="s">
        <v>45</v>
      </c>
      <c r="B4" s="66">
        <v>2930820.7299075075</v>
      </c>
      <c r="C4" s="66">
        <v>2967288.2831355734</v>
      </c>
      <c r="D4" s="66">
        <v>3665642.0298701175</v>
      </c>
      <c r="E4" s="66">
        <v>3724650.8953151456</v>
      </c>
      <c r="F4" s="66">
        <v>3782189.9174339306</v>
      </c>
      <c r="G4" s="66">
        <v>954655.4854254453</v>
      </c>
      <c r="H4" s="66">
        <v>930610.9715219468</v>
      </c>
      <c r="I4" s="66">
        <v>935452.1069317298</v>
      </c>
      <c r="J4" s="66">
        <v>944235.8171505143</v>
      </c>
      <c r="K4" s="66">
        <v>896391.7084125228</v>
      </c>
      <c r="L4" s="66">
        <v>922171.6985787962</v>
      </c>
      <c r="M4" s="66">
        <v>950132.5845265909</v>
      </c>
      <c r="N4" s="66">
        <v>954091.4862052457</v>
      </c>
      <c r="O4" s="66">
        <v>955941.4862862214</v>
      </c>
      <c r="P4" s="66">
        <v>969900.72244815</v>
      </c>
      <c r="Q4" s="66">
        <v>1046706.3335751473</v>
      </c>
      <c r="R4" s="66">
        <v>974056.7567202284</v>
      </c>
      <c r="S4" s="66">
        <v>1162719.4712641768</v>
      </c>
      <c r="T4" s="67">
        <v>1175749.3436353765</v>
      </c>
      <c r="U4" s="67">
        <v>1209748.6592473034</v>
      </c>
      <c r="V4" s="67">
        <v>1255022.7602302912</v>
      </c>
    </row>
    <row r="5" spans="1:22" ht="12.75">
      <c r="A5" s="71" t="s">
        <v>46</v>
      </c>
      <c r="B5" s="64">
        <v>580196.8005723029</v>
      </c>
      <c r="C5" s="64">
        <v>582526.7565106852</v>
      </c>
      <c r="D5" s="64">
        <v>588816.477967141</v>
      </c>
      <c r="E5" s="64">
        <v>594739.6028520098</v>
      </c>
      <c r="F5" s="64">
        <v>590961.6724185634</v>
      </c>
      <c r="G5" s="64">
        <v>575549.2836914648</v>
      </c>
      <c r="H5" s="64">
        <v>548283.6143239426</v>
      </c>
      <c r="I5" s="64">
        <v>544914.393827931</v>
      </c>
      <c r="J5" s="64">
        <v>534807.496800161</v>
      </c>
      <c r="K5" s="64">
        <v>514826.5680697209</v>
      </c>
      <c r="L5" s="64">
        <v>522030.7849744316</v>
      </c>
      <c r="M5" s="64">
        <v>537151.4860458599</v>
      </c>
      <c r="N5" s="64">
        <v>563471.4359837524</v>
      </c>
      <c r="O5" s="64">
        <v>523775.2935645238</v>
      </c>
      <c r="P5" s="64">
        <v>539588.8558561709</v>
      </c>
      <c r="Q5" s="64">
        <v>557185.4145039078</v>
      </c>
      <c r="R5" s="64">
        <v>569860.5257445404</v>
      </c>
      <c r="S5" s="64">
        <v>607959.9079141689</v>
      </c>
      <c r="T5" s="65">
        <v>403167.29018456995</v>
      </c>
      <c r="U5" s="65">
        <v>421600.6511968755</v>
      </c>
      <c r="V5" s="65">
        <v>441878.93011243636</v>
      </c>
    </row>
    <row r="6" spans="1:22" ht="12.75">
      <c r="A6" s="72" t="s">
        <v>47</v>
      </c>
      <c r="B6" s="62">
        <v>1049039.1111230273</v>
      </c>
      <c r="C6" s="62">
        <v>987553.6358194363</v>
      </c>
      <c r="D6" s="62">
        <v>957543.8605340134</v>
      </c>
      <c r="E6" s="62">
        <v>898176.9353492754</v>
      </c>
      <c r="F6" s="62">
        <v>909604.0181328716</v>
      </c>
      <c r="G6" s="62">
        <v>891709.1224598188</v>
      </c>
      <c r="H6" s="62">
        <v>903529.6404993709</v>
      </c>
      <c r="I6" s="62">
        <v>830090.6774427562</v>
      </c>
      <c r="J6" s="62">
        <v>822006.2264346693</v>
      </c>
      <c r="K6" s="62">
        <v>829204.3854414106</v>
      </c>
      <c r="L6" s="62">
        <v>843312.9241590755</v>
      </c>
      <c r="M6" s="62">
        <v>830055.6506467379</v>
      </c>
      <c r="N6" s="62">
        <v>841346.0463874653</v>
      </c>
      <c r="O6" s="62">
        <v>827480.2017294411</v>
      </c>
      <c r="P6" s="62">
        <v>827125.1784456996</v>
      </c>
      <c r="Q6" s="62">
        <v>818937.5836024698</v>
      </c>
      <c r="R6" s="62">
        <v>839486.8275574596</v>
      </c>
      <c r="S6" s="62">
        <v>689694.3155495194</v>
      </c>
      <c r="T6" s="63">
        <v>691343.685399762</v>
      </c>
      <c r="U6" s="63">
        <v>687704.7111311874</v>
      </c>
      <c r="V6" s="63">
        <v>705418.060085572</v>
      </c>
    </row>
    <row r="7" spans="1:22" ht="12.75">
      <c r="A7" s="73" t="s">
        <v>11</v>
      </c>
      <c r="B7" s="59">
        <v>382912.9651807921</v>
      </c>
      <c r="C7" s="59">
        <v>374714.2547588376</v>
      </c>
      <c r="D7" s="59">
        <v>402301.72148976714</v>
      </c>
      <c r="E7" s="59">
        <v>380602.3262393699</v>
      </c>
      <c r="F7" s="59">
        <v>386037.7299771278</v>
      </c>
      <c r="G7" s="59">
        <v>370941.45484656043</v>
      </c>
      <c r="H7" s="59">
        <v>375754.5166009564</v>
      </c>
      <c r="I7" s="59">
        <v>347219.91170694574</v>
      </c>
      <c r="J7" s="59">
        <v>326250.0177959752</v>
      </c>
      <c r="K7" s="59">
        <v>331289.9709317107</v>
      </c>
      <c r="L7" s="59">
        <v>344501.783813548</v>
      </c>
      <c r="M7" s="59">
        <v>347322.24174436857</v>
      </c>
      <c r="N7" s="59">
        <v>352495.8399530959</v>
      </c>
      <c r="O7" s="59">
        <v>361746.5633824837</v>
      </c>
      <c r="P7" s="59">
        <v>372836.39543019095</v>
      </c>
      <c r="Q7" s="59">
        <v>416081.2739369184</v>
      </c>
      <c r="R7" s="59">
        <v>478741.9808122182</v>
      </c>
      <c r="S7" s="59">
        <v>483698.1842501306</v>
      </c>
      <c r="T7" s="58">
        <v>509338.56374201685</v>
      </c>
      <c r="U7" s="58">
        <v>525732.3695642309</v>
      </c>
      <c r="V7" s="58">
        <v>539518.4617082088</v>
      </c>
    </row>
    <row r="8" spans="2:1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2015-04-22T11:26:57Z</dcterms:modified>
  <cp:category/>
  <cp:version/>
  <cp:contentType/>
  <cp:contentStatus/>
</cp:coreProperties>
</file>