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vagyon" sheetId="1" r:id="rId1"/>
    <sheet name="oszlop%" sheetId="2" r:id="rId2"/>
    <sheet name="sor%" sheetId="3" r:id="rId3"/>
    <sheet name="változás" sheetId="4" r:id="rId4"/>
  </sheets>
  <definedNames/>
  <calcPr fullCalcOnLoad="1"/>
</workbook>
</file>

<file path=xl/sharedStrings.xml><?xml version="1.0" encoding="utf-8"?>
<sst xmlns="http://schemas.openxmlformats.org/spreadsheetml/2006/main" count="117" uniqueCount="25">
  <si>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</si>
  <si>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</si>
  <si>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</si>
  <si>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</si>
  <si>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</si>
  <si>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</si>
  <si>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</si>
  <si>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</si>
  <si>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</si>
  <si>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</si>
  <si>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</si>
  <si>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</si>
  <si>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</si>
  <si>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</si>
  <si>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</si>
  <si>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</si>
  <si>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</si>
  <si>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</si>
  <si>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</si>
  <si>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</si>
  <si>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</si>
  <si>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</si>
  <si>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</si>
  <si>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</si>
  <si>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Dátum:  2013/06/30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</si>
</sst>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31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textRotation="255" wrapText="1"/>
    </xf>
    <xf numFmtId="0" fontId="5" fillId="23" borderId="16" xfId="0" applyFont="1" applyFill="1" applyBorder="1" applyAlignment="1">
      <alignment horizontal="center" textRotation="255" wrapText="1"/>
    </xf>
    <xf numFmtId="0" fontId="5" fillId="23" borderId="17" xfId="0" applyFont="1" applyFill="1" applyBorder="1" applyAlignment="1">
      <alignment horizontal="center" textRotation="255" wrapText="1"/>
    </xf>
    <xf numFmtId="0" fontId="5" fillId="0" borderId="18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textRotation="255" wrapText="1"/>
    </xf>
    <xf numFmtId="0" fontId="5" fillId="0" borderId="20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7" fillId="4" borderId="22" xfId="0" applyFont="1" applyFill="1" applyBorder="1" applyAlignment="1">
      <alignment horizontal="right"/>
    </xf>
    <xf numFmtId="2" fontId="0" fillId="4" borderId="23" xfId="0" applyNumberFormat="1" applyFill="1" applyBorder="1" applyAlignment="1">
      <alignment/>
    </xf>
    <xf numFmtId="2" fontId="0" fillId="4" borderId="24" xfId="0" applyNumberFormat="1" applyFill="1" applyBorder="1" applyAlignment="1">
      <alignment/>
    </xf>
    <xf numFmtId="0" fontId="7" fillId="0" borderId="25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26" xfId="0" applyNumberFormat="1" applyBorder="1" applyAlignment="1">
      <alignment/>
    </xf>
    <xf numFmtId="4" fontId="0" fillId="4" borderId="23" xfId="0" applyNumberFormat="1" applyFill="1" applyBorder="1" applyAlignment="1">
      <alignment/>
    </xf>
    <xf numFmtId="4" fontId="0" fillId="4" borderId="24" xfId="0" applyNumberFormat="1" applyFill="1" applyBorder="1" applyAlignment="1">
      <alignment/>
    </xf>
    <xf numFmtId="0" fontId="7" fillId="0" borderId="27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9" fillId="11" borderId="10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60" applyNumberFormat="1" applyFont="1" applyFill="1" applyBorder="1" applyAlignment="1">
      <alignment/>
    </xf>
    <xf numFmtId="164" fontId="0" fillId="0" borderId="26" xfId="60" applyNumberFormat="1" applyFont="1" applyBorder="1" applyAlignment="1">
      <alignment/>
    </xf>
    <xf numFmtId="10" fontId="0" fillId="4" borderId="0" xfId="60" applyNumberFormat="1" applyFont="1" applyFill="1" applyBorder="1" applyAlignment="1">
      <alignment/>
    </xf>
    <xf numFmtId="10" fontId="0" fillId="0" borderId="26" xfId="6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16" xfId="0" applyFont="1" applyBorder="1" applyAlignment="1">
      <alignment vertical="center"/>
    </xf>
    <xf numFmtId="164" fontId="0" fillId="0" borderId="0" xfId="60" applyNumberFormat="1" applyFont="1" applyAlignment="1">
      <alignment/>
    </xf>
    <xf numFmtId="164" fontId="0" fillId="0" borderId="0" xfId="0" applyNumberFormat="1" applyAlignment="1">
      <alignment/>
    </xf>
    <xf numFmtId="0" fontId="6" fillId="0" borderId="19" xfId="0" applyFont="1" applyBorder="1" applyAlignment="1">
      <alignment horizontal="left"/>
    </xf>
    <xf numFmtId="10" fontId="0" fillId="4" borderId="23" xfId="60" applyNumberFormat="1" applyFont="1" applyFill="1" applyBorder="1" applyAlignment="1">
      <alignment/>
    </xf>
    <xf numFmtId="10" fontId="0" fillId="0" borderId="0" xfId="60" applyNumberFormat="1" applyFont="1" applyBorder="1" applyAlignment="1">
      <alignment/>
    </xf>
    <xf numFmtId="4" fontId="0" fillId="0" borderId="26" xfId="60" applyNumberFormat="1" applyFont="1" applyBorder="1" applyAlignment="1">
      <alignment/>
    </xf>
    <xf numFmtId="4" fontId="0" fillId="4" borderId="23" xfId="60" applyNumberFormat="1" applyFont="1" applyFill="1" applyBorder="1" applyAlignment="1">
      <alignment/>
    </xf>
    <xf numFmtId="4" fontId="0" fillId="4" borderId="24" xfId="60" applyNumberFormat="1" applyFont="1" applyFill="1" applyBorder="1" applyAlignment="1">
      <alignment/>
    </xf>
    <xf numFmtId="4" fontId="0" fillId="0" borderId="0" xfId="60" applyNumberFormat="1" applyFont="1" applyBorder="1" applyAlignment="1">
      <alignment/>
    </xf>
    <xf numFmtId="4" fontId="0" fillId="4" borderId="0" xfId="60" applyNumberFormat="1" applyFont="1" applyFill="1" applyBorder="1" applyAlignment="1">
      <alignment/>
    </xf>
    <xf numFmtId="164" fontId="0" fillId="0" borderId="20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3" fillId="11" borderId="0" xfId="0" applyFont="1" applyFill="1" applyAlignment="1">
      <alignment horizontal="center"/>
    </xf>
    <xf numFmtId="0" fontId="3" fillId="11" borderId="29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19" xfId="0" applyFont="1" applyBorder="1" applyAlignment="1">
      <alignment horizontal="right" wrapText="1"/>
    </xf>
    <xf numFmtId="0" fontId="3" fillId="0" borderId="28" xfId="0" applyFont="1" applyBorder="1" applyAlignment="1">
      <alignment horizontal="right" wrapText="1"/>
    </xf>
    <xf numFmtId="0" fontId="11" fillId="0" borderId="3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2" fillId="0" borderId="28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61" t="s">
        <v>22</v>
      </c>
      <c r="B8" s="62"/>
      <c r="C8" s="47"/>
      <c r="D8" s="63" t="s">
        <v>18</v>
      </c>
      <c r="E8" s="63"/>
      <c r="F8" s="63"/>
      <c r="G8" s="63"/>
      <c r="H8" s="64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1858446.2596745517</v>
      </c>
      <c r="C12" s="29">
        <v>1795956.0121839556</v>
      </c>
      <c r="D12" s="50">
        <v>21108.71305567544</v>
      </c>
      <c r="E12" s="50">
        <v>31678.515593695905</v>
      </c>
      <c r="F12" s="50">
        <v>7609.376721898281</v>
      </c>
      <c r="G12" s="50">
        <v>2093.6421193264005</v>
      </c>
      <c r="H12" s="5"/>
    </row>
    <row r="13" spans="1:8" ht="15">
      <c r="A13" s="27" t="s">
        <v>7</v>
      </c>
      <c r="B13" s="28">
        <v>1088182.62926647</v>
      </c>
      <c r="C13" s="29">
        <v>650006.3572370643</v>
      </c>
      <c r="D13" s="50">
        <v>129189.42561030218</v>
      </c>
      <c r="E13" s="50">
        <v>55353.330042083195</v>
      </c>
      <c r="F13" s="50">
        <v>114760.16488846278</v>
      </c>
      <c r="G13" s="50">
        <v>138873.35148855762</v>
      </c>
      <c r="H13" s="5"/>
    </row>
    <row r="14" spans="1:8" ht="15">
      <c r="A14" s="27" t="s">
        <v>8</v>
      </c>
      <c r="B14" s="28">
        <v>1693880.2896204602</v>
      </c>
      <c r="C14" s="29">
        <v>437508.0284754483</v>
      </c>
      <c r="D14" s="50">
        <v>430202.17538500426</v>
      </c>
      <c r="E14" s="50">
        <v>108120.65299447946</v>
      </c>
      <c r="F14" s="50">
        <v>548402.6541093243</v>
      </c>
      <c r="G14" s="50">
        <v>169646.7786562038</v>
      </c>
      <c r="H14" s="5"/>
    </row>
    <row r="15" spans="1:8" ht="15">
      <c r="A15" s="27" t="s">
        <v>9</v>
      </c>
      <c r="B15" s="28">
        <v>183322.43907173022</v>
      </c>
      <c r="C15" s="29">
        <v>77260.51173441487</v>
      </c>
      <c r="D15" s="50">
        <v>33016.87472130722</v>
      </c>
      <c r="E15" s="50">
        <v>4357.1200207168</v>
      </c>
      <c r="F15" s="50">
        <v>44196.29912647492</v>
      </c>
      <c r="G15" s="50">
        <v>24491.633468816402</v>
      </c>
      <c r="H15" s="5"/>
    </row>
    <row r="16" spans="1:8" ht="15">
      <c r="A16" s="27" t="s">
        <v>10</v>
      </c>
      <c r="B16" s="28">
        <v>143716.07353350936</v>
      </c>
      <c r="C16" s="29">
        <v>56744.52863287181</v>
      </c>
      <c r="D16" s="50">
        <v>50161.21003176138</v>
      </c>
      <c r="E16" s="50">
        <v>24392.6062023762</v>
      </c>
      <c r="F16" s="50">
        <v>8725.4181205</v>
      </c>
      <c r="G16" s="50">
        <v>3692.310546</v>
      </c>
      <c r="H16" s="5"/>
    </row>
    <row r="17" spans="1:8" ht="15">
      <c r="A17" s="27" t="s">
        <v>23</v>
      </c>
      <c r="B17" s="28">
        <v>324358.54501928994</v>
      </c>
      <c r="C17" s="29">
        <v>310886.36860655533</v>
      </c>
      <c r="D17" s="50">
        <v>6405.0738865705825</v>
      </c>
      <c r="E17" s="50">
        <v>6613.5581296618</v>
      </c>
      <c r="F17" s="50">
        <v>453.544396502261</v>
      </c>
      <c r="G17" s="50">
        <v>0</v>
      </c>
      <c r="H17" s="5"/>
    </row>
    <row r="18" spans="1:8" ht="15.75" thickBot="1">
      <c r="A18" s="27" t="s">
        <v>11</v>
      </c>
      <c r="B18" s="28">
        <v>76548.93051282428</v>
      </c>
      <c r="C18" s="29">
        <v>21131.420816772006</v>
      </c>
      <c r="D18" s="50">
        <v>23314.82939479531</v>
      </c>
      <c r="E18" s="50">
        <v>31912.06006004314</v>
      </c>
      <c r="F18" s="50">
        <v>672.3840535238378</v>
      </c>
      <c r="G18" s="50">
        <v>-481.76381231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249045.97209421196</v>
      </c>
      <c r="C20" s="29">
        <v>213435.75896516722</v>
      </c>
      <c r="D20" s="50">
        <v>22301.963622163654</v>
      </c>
      <c r="E20" s="50">
        <v>3752.904754802166</v>
      </c>
      <c r="F20" s="50">
        <v>5324.503046157599</v>
      </c>
      <c r="G20" s="50">
        <v>4230.8417059213</v>
      </c>
      <c r="H20" s="5"/>
    </row>
    <row r="21" spans="1:8" ht="15">
      <c r="A21" s="27" t="s">
        <v>7</v>
      </c>
      <c r="B21" s="28">
        <v>28928.10544806448</v>
      </c>
      <c r="C21" s="29">
        <v>8026.4327494904</v>
      </c>
      <c r="D21" s="50">
        <v>6898.81269968</v>
      </c>
      <c r="E21" s="50">
        <v>13.44</v>
      </c>
      <c r="F21" s="50">
        <v>12840.09999889408</v>
      </c>
      <c r="G21" s="50">
        <v>1149.32</v>
      </c>
      <c r="H21" s="5"/>
    </row>
    <row r="22" spans="1:8" ht="15">
      <c r="A22" s="27" t="s">
        <v>8</v>
      </c>
      <c r="B22" s="28">
        <v>230200.97252656904</v>
      </c>
      <c r="C22" s="29">
        <v>129864.27613077642</v>
      </c>
      <c r="D22" s="50">
        <v>46705.26597614673</v>
      </c>
      <c r="E22" s="50">
        <v>4963.623431962623</v>
      </c>
      <c r="F22" s="50">
        <v>44360.7125469992</v>
      </c>
      <c r="G22" s="50">
        <v>4307.09444068408</v>
      </c>
      <c r="H22" s="5"/>
    </row>
    <row r="23" spans="1:8" ht="15">
      <c r="A23" s="27" t="s">
        <v>9</v>
      </c>
      <c r="B23" s="28">
        <v>202281.39577521285</v>
      </c>
      <c r="C23" s="29">
        <v>96050.28727709907</v>
      </c>
      <c r="D23" s="50">
        <v>20961.905543526675</v>
      </c>
      <c r="E23" s="50">
        <v>60324.45206023251</v>
      </c>
      <c r="F23" s="50">
        <v>20607.223887700504</v>
      </c>
      <c r="G23" s="50">
        <v>4337.5270066541</v>
      </c>
      <c r="H23" s="5"/>
    </row>
    <row r="24" spans="1:8" ht="15">
      <c r="A24" s="27" t="s">
        <v>10</v>
      </c>
      <c r="B24" s="28">
        <v>692194.6291193223</v>
      </c>
      <c r="C24" s="29">
        <v>337802.23843862396</v>
      </c>
      <c r="D24" s="50">
        <v>154707.2146914932</v>
      </c>
      <c r="E24" s="50">
        <v>173658.7967521106</v>
      </c>
      <c r="F24" s="50">
        <v>19030.665106646113</v>
      </c>
      <c r="G24" s="50">
        <v>6995.7141304484</v>
      </c>
      <c r="H24" s="5"/>
    </row>
    <row r="25" spans="1:8" ht="15">
      <c r="A25" s="27" t="s">
        <v>23</v>
      </c>
      <c r="B25" s="28">
        <v>9862.85758782812</v>
      </c>
      <c r="C25" s="29">
        <v>7270.15665305173</v>
      </c>
      <c r="D25" s="50">
        <v>1299.272453974943</v>
      </c>
      <c r="E25" s="50">
        <v>752.7919469999999</v>
      </c>
      <c r="F25" s="50">
        <v>540.6365338014476</v>
      </c>
      <c r="G25" s="50">
        <v>0</v>
      </c>
      <c r="H25" s="5"/>
    </row>
    <row r="26" spans="1:8" ht="15.75" thickBot="1">
      <c r="A26" s="32" t="s">
        <v>11</v>
      </c>
      <c r="B26" s="28">
        <v>15888.25144550958</v>
      </c>
      <c r="C26" s="29">
        <v>-14028.572168406965</v>
      </c>
      <c r="D26" s="50">
        <v>9668.749213820003</v>
      </c>
      <c r="E26" s="50">
        <v>17881.4415753594</v>
      </c>
      <c r="F26" s="50">
        <v>-43.480807444457966</v>
      </c>
      <c r="G26" s="50">
        <v>2410.1136321816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53178.34445777337</v>
      </c>
      <c r="C28" s="29">
        <v>49259.29088941843</v>
      </c>
      <c r="D28" s="50">
        <v>-931.8684209031478</v>
      </c>
      <c r="E28" s="50">
        <v>5268.518311</v>
      </c>
      <c r="F28" s="50">
        <v>-406.9809047519172</v>
      </c>
      <c r="G28" s="50">
        <v>-10.61541699</v>
      </c>
      <c r="H28" s="5"/>
    </row>
    <row r="29" spans="1:8" ht="14.25">
      <c r="A29" s="33" t="s">
        <v>14</v>
      </c>
      <c r="B29" s="28">
        <v>770236.3536597951</v>
      </c>
      <c r="C29" s="29">
        <v>242717.02928638674</v>
      </c>
      <c r="D29" s="50">
        <v>151111.5456815429</v>
      </c>
      <c r="E29" s="50">
        <v>297379.66030508874</v>
      </c>
      <c r="F29" s="50">
        <v>21774.831815627993</v>
      </c>
      <c r="G29" s="50">
        <v>57253.28657114879</v>
      </c>
      <c r="H29" s="5"/>
    </row>
    <row r="30" spans="1:8" ht="14.25">
      <c r="A30" s="33" t="s">
        <v>15</v>
      </c>
      <c r="B30" s="28">
        <v>521618.0902099806</v>
      </c>
      <c r="C30" s="29">
        <v>229848.91673239757</v>
      </c>
      <c r="D30" s="50">
        <v>79233.4929299507</v>
      </c>
      <c r="E30" s="50">
        <v>204204.05488161964</v>
      </c>
      <c r="F30" s="50">
        <v>8054.944610612303</v>
      </c>
      <c r="G30" s="50">
        <v>276.68105540039994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6796857.350695554</v>
      </c>
      <c r="C32" s="28">
        <v>4127913.8057328844</v>
      </c>
      <c r="D32" s="54">
        <v>955941.4862862214</v>
      </c>
      <c r="E32" s="54">
        <v>523775.2935645238</v>
      </c>
      <c r="F32" s="54">
        <v>827480.2017294411</v>
      </c>
      <c r="G32" s="54">
        <v>361746.5633824837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sheetProtection/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tr">
        <f>vagyon!E3</f>
        <v>Dátum:  2013/06/30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65" t="s">
        <v>19</v>
      </c>
      <c r="C8" s="66"/>
      <c r="D8" s="67"/>
      <c r="E8" s="67"/>
      <c r="F8" s="67"/>
      <c r="G8" s="67"/>
      <c r="H8" s="68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55"/>
      <c r="D10" s="55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0.2734272861389931</v>
      </c>
      <c r="C12" s="39">
        <f>vagyon!C12/vagyon!C$32</f>
        <v>0.43507594797394156</v>
      </c>
      <c r="D12" s="39">
        <f>vagyon!D12/vagyon!D$32</f>
        <v>0.022081595326175867</v>
      </c>
      <c r="E12" s="39">
        <f>vagyon!E12/vagyon!E$32</f>
        <v>0.06048111849283596</v>
      </c>
      <c r="F12" s="39">
        <f>vagyon!F12/vagyon!F$32</f>
        <v>0.009195841430398716</v>
      </c>
      <c r="G12" s="39">
        <f>vagyon!G12/vagyon!G$32</f>
        <v>0.005787593667096542</v>
      </c>
      <c r="H12" s="5"/>
    </row>
    <row r="13" spans="1:8" ht="15">
      <c r="A13" s="27" t="s">
        <v>7</v>
      </c>
      <c r="B13" s="38">
        <f>vagyon!B13/vagyon!B$32</f>
        <v>0.16010084854217385</v>
      </c>
      <c r="C13" s="39">
        <f>vagyon!C13/vagyon!C$32</f>
        <v>0.15746606829200976</v>
      </c>
      <c r="D13" s="39">
        <f>vagyon!D13/vagyon!D$32</f>
        <v>0.1351436541500001</v>
      </c>
      <c r="E13" s="39">
        <f>vagyon!E13/vagyon!E$32</f>
        <v>0.10568144531098282</v>
      </c>
      <c r="F13" s="39">
        <f>vagyon!F13/vagyon!F$32</f>
        <v>0.1386862968426471</v>
      </c>
      <c r="G13" s="39">
        <f>vagyon!G13/vagyon!G$32</f>
        <v>0.38389680938509246</v>
      </c>
      <c r="H13" s="5"/>
    </row>
    <row r="14" spans="1:8" ht="15">
      <c r="A14" s="27" t="s">
        <v>8</v>
      </c>
      <c r="B14" s="38">
        <f>vagyon!B14/vagyon!B$32</f>
        <v>0.2492152184784513</v>
      </c>
      <c r="C14" s="39">
        <f>vagyon!C14/vagyon!C$32</f>
        <v>0.10598768507904238</v>
      </c>
      <c r="D14" s="39">
        <f>vagyon!D14/vagyon!D$32</f>
        <v>0.45002982039864736</v>
      </c>
      <c r="E14" s="39">
        <f>vagyon!E14/vagyon!E$32</f>
        <v>0.20642564535388894</v>
      </c>
      <c r="F14" s="39">
        <f>vagyon!F14/vagyon!F$32</f>
        <v>0.66273809689121</v>
      </c>
      <c r="G14" s="39">
        <f>vagyon!G14/vagyon!G$32</f>
        <v>0.4689658336210149</v>
      </c>
      <c r="H14" s="42"/>
    </row>
    <row r="15" spans="1:8" ht="15">
      <c r="A15" s="27" t="s">
        <v>9</v>
      </c>
      <c r="B15" s="38">
        <f>vagyon!B15/vagyon!B$32</f>
        <v>0.02697164727945482</v>
      </c>
      <c r="C15" s="39">
        <f>vagyon!C15/vagyon!C$32</f>
        <v>0.01871660004797454</v>
      </c>
      <c r="D15" s="39">
        <f>vagyon!D15/vagyon!D$32</f>
        <v>0.03453859383127717</v>
      </c>
      <c r="E15" s="39">
        <f>vagyon!E15/vagyon!E$32</f>
        <v>0.008318681835992417</v>
      </c>
      <c r="F15" s="39">
        <f>vagyon!F15/vagyon!F$32</f>
        <v>0.05341070279881532</v>
      </c>
      <c r="G15" s="39">
        <f>vagyon!G15/vagyon!G$32</f>
        <v>0.0677038455868364</v>
      </c>
      <c r="H15" s="5"/>
    </row>
    <row r="16" spans="1:8" ht="15">
      <c r="A16" s="27" t="s">
        <v>10</v>
      </c>
      <c r="B16" s="38">
        <f>vagyon!B16/vagyon!B$32</f>
        <v>0.02114448871268458</v>
      </c>
      <c r="C16" s="39">
        <f>vagyon!C16/vagyon!C$32</f>
        <v>0.013746539124451796</v>
      </c>
      <c r="D16" s="39">
        <f>vagyon!D16/vagyon!D$32</f>
        <v>0.052473096681508034</v>
      </c>
      <c r="E16" s="39">
        <f>vagyon!E16/vagyon!E$32</f>
        <v>0.04657074608535593</v>
      </c>
      <c r="F16" s="39">
        <f>vagyon!F16/vagyon!F$32</f>
        <v>0.010544564211039489</v>
      </c>
      <c r="G16" s="39">
        <f>vagyon!G16/vagyon!G$32</f>
        <v>0.01020689875109063</v>
      </c>
      <c r="H16" s="5"/>
    </row>
    <row r="17" spans="1:8" ht="15">
      <c r="A17" s="27" t="s">
        <v>23</v>
      </c>
      <c r="B17" s="38">
        <f>vagyon!B17/vagyon!B$32</f>
        <v>0.04772184088667049</v>
      </c>
      <c r="C17" s="39">
        <f>vagyon!C17/vagyon!C$32</f>
        <v>0.07531319287112863</v>
      </c>
      <c r="D17" s="39">
        <f>vagyon!D17/vagyon!D$32</f>
        <v>0.0067002781848645694</v>
      </c>
      <c r="E17" s="39">
        <f>vagyon!E17/vagyon!E$32</f>
        <v>0.012626708840452546</v>
      </c>
      <c r="F17" s="39">
        <f>vagyon!F17/vagyon!F$32</f>
        <v>0.0005481030187240119</v>
      </c>
      <c r="G17" s="39">
        <f>vagyon!G17/vagyon!G$32</f>
        <v>0</v>
      </c>
      <c r="H17" s="5"/>
    </row>
    <row r="18" spans="1:8" ht="15.75" thickBot="1">
      <c r="A18" s="27" t="s">
        <v>11</v>
      </c>
      <c r="B18" s="38">
        <f>vagyon!B18/vagyon!B$32</f>
        <v>0.011262400630637139</v>
      </c>
      <c r="C18" s="39">
        <f>vagyon!C18/vagyon!C$32</f>
        <v>0.005119152630421811</v>
      </c>
      <c r="D18" s="39">
        <f>vagyon!D18/vagyon!D$32</f>
        <v>0.02438938965330619</v>
      </c>
      <c r="E18" s="39">
        <f>vagyon!E18/vagyon!E$32</f>
        <v>0.060927005248505285</v>
      </c>
      <c r="F18" s="39">
        <f>vagyon!F18/vagyon!F$32</f>
        <v>0.0008125681461847051</v>
      </c>
      <c r="G18" s="39">
        <f>vagyon!G18/vagyon!G$32</f>
        <v>-0.0013317716353828052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0.036641341614845856</v>
      </c>
      <c r="C20" s="39">
        <f>vagyon!C20/vagyon!C$32</f>
        <v>0.05170547860489376</v>
      </c>
      <c r="D20" s="39">
        <f>vagyon!D20/vagyon!D$32</f>
        <v>0.02332984177599146</v>
      </c>
      <c r="E20" s="39">
        <f>vagyon!E20/vagyon!E$32</f>
        <v>0.007165104579985016</v>
      </c>
      <c r="F20" s="39">
        <f>vagyon!F20/vagyon!F$32</f>
        <v>0.006434598719134718</v>
      </c>
      <c r="G20" s="39">
        <f>vagyon!G20/vagyon!G$32</f>
        <v>0.011695596127745171</v>
      </c>
      <c r="H20" s="5"/>
    </row>
    <row r="21" spans="1:8" ht="15">
      <c r="A21" s="27" t="s">
        <v>7</v>
      </c>
      <c r="B21" s="38">
        <f>vagyon!B21/vagyon!B$32</f>
        <v>0.0042561001291433805</v>
      </c>
      <c r="C21" s="39">
        <f>vagyon!C21/vagyon!C$32</f>
        <v>0.0019444283788927997</v>
      </c>
      <c r="D21" s="39">
        <f>vagyon!D21/vagyon!D$32</f>
        <v>0.00721677299149501</v>
      </c>
      <c r="E21" s="39">
        <f>vagyon!E21/vagyon!E$32</f>
        <v>2.5659858655292467E-05</v>
      </c>
      <c r="F21" s="39">
        <f>vagyon!F21/vagyon!F$32</f>
        <v>0.015517108411848593</v>
      </c>
      <c r="G21" s="39">
        <f>vagyon!G21/vagyon!G$32</f>
        <v>0.0031771414474635797</v>
      </c>
      <c r="H21" s="5"/>
    </row>
    <row r="22" spans="1:8" ht="15">
      <c r="A22" s="27" t="s">
        <v>8</v>
      </c>
      <c r="B22" s="38">
        <f>vagyon!B22/vagyon!B$32</f>
        <v>0.03386873677774207</v>
      </c>
      <c r="C22" s="39">
        <f>vagyon!C22/vagyon!C$32</f>
        <v>0.0314600261154726</v>
      </c>
      <c r="D22" s="39">
        <f>vagyon!D22/vagyon!D$32</f>
        <v>0.04885787116279893</v>
      </c>
      <c r="E22" s="39">
        <f>vagyon!E22/vagyon!E$32</f>
        <v>0.009476627654929957</v>
      </c>
      <c r="F22" s="39">
        <f>vagyon!F22/vagyon!F$32</f>
        <v>0.0536093944656137</v>
      </c>
      <c r="G22" s="39">
        <f>vagyon!G22/vagyon!G$32</f>
        <v>0.011906386616118536</v>
      </c>
      <c r="H22" s="5"/>
    </row>
    <row r="23" spans="1:8" ht="15">
      <c r="A23" s="27" t="s">
        <v>9</v>
      </c>
      <c r="B23" s="38">
        <f>vagyon!B23/vagyon!B$32</f>
        <v>0.029761018267436854</v>
      </c>
      <c r="C23" s="39">
        <f>vagyon!C23/vagyon!C$32</f>
        <v>0.023268481803981358</v>
      </c>
      <c r="D23" s="39">
        <f>vagyon!D23/vagyon!D$32</f>
        <v>0.021928021583164564</v>
      </c>
      <c r="E23" s="39">
        <f>vagyon!E23/vagyon!E$32</f>
        <v>0.11517238938419141</v>
      </c>
      <c r="F23" s="39">
        <f>vagyon!F23/vagyon!F$32</f>
        <v>0.024903585420691904</v>
      </c>
      <c r="G23" s="39">
        <f>vagyon!G23/vagyon!G$32</f>
        <v>0.011990513375155202</v>
      </c>
      <c r="H23" s="5"/>
    </row>
    <row r="24" spans="1:8" ht="15">
      <c r="A24" s="27" t="s">
        <v>10</v>
      </c>
      <c r="B24" s="38">
        <f>vagyon!B24/vagyon!B$32</f>
        <v>0.10184039378853328</v>
      </c>
      <c r="C24" s="39">
        <f>vagyon!C24/vagyon!C$32</f>
        <v>0.08183364632504708</v>
      </c>
      <c r="D24" s="39">
        <f>vagyon!D24/vagyon!D$32</f>
        <v>0.16183753599032716</v>
      </c>
      <c r="E24" s="39">
        <f>vagyon!E24/vagyon!E$32</f>
        <v>0.33155209664488994</v>
      </c>
      <c r="F24" s="39">
        <f>vagyon!F24/vagyon!F$32</f>
        <v>0.022998332850588873</v>
      </c>
      <c r="G24" s="39">
        <f>vagyon!G24/vagyon!G$32</f>
        <v>0.01933871621346035</v>
      </c>
      <c r="H24" s="5"/>
    </row>
    <row r="25" spans="1:8" ht="15">
      <c r="A25" s="27" t="s">
        <v>23</v>
      </c>
      <c r="B25" s="38">
        <f>vagyon!B25/vagyon!B$32</f>
        <v>0.0014510908613991741</v>
      </c>
      <c r="C25" s="39">
        <f>vagyon!C25/vagyon!C$32</f>
        <v>0.0017612181346797673</v>
      </c>
      <c r="D25" s="39">
        <f>vagyon!D25/vagyon!D$32</f>
        <v>0.001359154794110404</v>
      </c>
      <c r="E25" s="39">
        <f>vagyon!E25/vagyon!E$32</f>
        <v>0.0014372421842903584</v>
      </c>
      <c r="F25" s="39">
        <f>vagyon!F25/vagyon!F$32</f>
        <v>0.0006533528326980059</v>
      </c>
      <c r="G25" s="39">
        <f>vagyon!G25/vagyon!G$32</f>
        <v>0</v>
      </c>
      <c r="H25" s="5"/>
    </row>
    <row r="26" spans="1:8" ht="15.75" thickBot="1">
      <c r="A26" s="32" t="s">
        <v>11</v>
      </c>
      <c r="B26" s="38">
        <f>vagyon!B26/vagyon!B$32</f>
        <v>0.0023375878918341078</v>
      </c>
      <c r="C26" s="39">
        <f>vagyon!C26/vagyon!C$32</f>
        <v>-0.003398465381937955</v>
      </c>
      <c r="D26" s="39">
        <f>vagyon!D26/vagyon!D$32</f>
        <v>0.010114373476333312</v>
      </c>
      <c r="E26" s="39">
        <f>vagyon!E26/vagyon!E$32</f>
        <v>0.03413952852504409</v>
      </c>
      <c r="F26" s="39">
        <f>vagyon!F26/vagyon!F$32</f>
        <v>-5.254603959536758E-05</v>
      </c>
      <c r="G26" s="39">
        <f>vagyon!G26/vagyon!G$32</f>
        <v>0.006662436844308944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0.007823960650333698</v>
      </c>
      <c r="C28" s="39">
        <f>vagyon!C28/vagyon!C$32</f>
        <v>0.011933216924492628</v>
      </c>
      <c r="D28" s="39">
        <f>vagyon!D28/vagyon!D$32</f>
        <v>-0.0009748174279195726</v>
      </c>
      <c r="E28" s="39">
        <f>vagyon!E28/vagyon!E$32</f>
        <v>0.010058737736836324</v>
      </c>
      <c r="F28" s="39">
        <f>vagyon!F28/vagyon!F$32</f>
        <v>-0.0004918315917424047</v>
      </c>
      <c r="G28" s="39">
        <f>vagyon!G28/vagyon!G$32</f>
        <v>-2.934490072480952E-05</v>
      </c>
      <c r="H28" s="5"/>
    </row>
    <row r="29" spans="1:8" ht="14.25">
      <c r="A29" s="33" t="s">
        <v>14</v>
      </c>
      <c r="B29" s="38">
        <f>vagyon!B29/vagyon!B$32</f>
        <v>0.11332242445561598</v>
      </c>
      <c r="C29" s="39">
        <f>vagyon!C29/vagyon!C$32</f>
        <v>0.058798957708200955</v>
      </c>
      <c r="D29" s="39">
        <f>vagyon!D29/vagyon!D$32</f>
        <v>0.15807614571536455</v>
      </c>
      <c r="E29" s="39">
        <f>vagyon!E29/vagyon!E$32</f>
        <v>0.5677619085109721</v>
      </c>
      <c r="F29" s="39">
        <f>vagyon!F29/vagyon!F$32</f>
        <v>0.026314625739828457</v>
      </c>
      <c r="G29" s="39">
        <f>vagyon!G29/vagyon!G$32</f>
        <v>0.15826905454417117</v>
      </c>
      <c r="H29" s="42"/>
    </row>
    <row r="30" spans="1:8" ht="14.25">
      <c r="A30" s="33" t="s">
        <v>15</v>
      </c>
      <c r="B30" s="38">
        <f>vagyon!B30/vagyon!B$32</f>
        <v>0.07674401025300333</v>
      </c>
      <c r="C30" s="39">
        <f>vagyon!C30/vagyon!C$32</f>
        <v>0.055681617288903</v>
      </c>
      <c r="D30" s="39">
        <f>vagyon!D30/vagyon!D$32</f>
        <v>0.08288529587492677</v>
      </c>
      <c r="E30" s="39">
        <f>vagyon!E30/vagyon!E$32</f>
        <v>0.38986958222469836</v>
      </c>
      <c r="F30" s="39">
        <f>vagyon!F30/vagyon!F$32</f>
        <v>0.009734304934157213</v>
      </c>
      <c r="G30" s="39">
        <f>vagyon!G30/vagyon!G$32</f>
        <v>0.0007648477785478175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1</v>
      </c>
      <c r="C32" s="38">
        <f t="shared" si="0"/>
        <v>0.9999999999999999</v>
      </c>
      <c r="D32" s="38">
        <f t="shared" si="0"/>
        <v>1.0000000000000002</v>
      </c>
      <c r="E32" s="38">
        <f t="shared" si="0"/>
        <v>0.9999999999999999</v>
      </c>
      <c r="F32" s="38">
        <f t="shared" si="0"/>
        <v>0.9999999999999997</v>
      </c>
      <c r="G32" s="38">
        <f t="shared" si="0"/>
        <v>0.9999999999999999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0">
      <selection activeCell="C28" sqref="C28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tr">
        <f>vagyon!E3</f>
        <v>Dátum:  2013/06/30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66" t="s">
        <v>20</v>
      </c>
      <c r="C8" s="66"/>
      <c r="D8" s="66"/>
      <c r="E8" s="66"/>
      <c r="F8" s="66"/>
      <c r="G8" s="66"/>
      <c r="H8" s="69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0.9999999999999999</v>
      </c>
      <c r="C12" s="39">
        <f>vagyon!C12/vagyon!$B12</f>
        <v>0.9663750042998073</v>
      </c>
      <c r="D12" s="39">
        <f>vagyon!D12/vagyon!$B12</f>
        <v>0.011358258516106872</v>
      </c>
      <c r="E12" s="39">
        <f>vagyon!E12/vagyon!$B12</f>
        <v>0.01704569902346458</v>
      </c>
      <c r="F12" s="39">
        <f>vagyon!F12/vagyon!$B12</f>
        <v>0.004094483056631847</v>
      </c>
      <c r="G12" s="39">
        <f>vagyon!G12/vagyon!$B12</f>
        <v>0.0011265551039894132</v>
      </c>
      <c r="H12" s="5"/>
    </row>
    <row r="13" spans="1:8" ht="15">
      <c r="A13" s="27" t="s">
        <v>7</v>
      </c>
      <c r="B13" s="38">
        <f t="shared" si="0"/>
        <v>1</v>
      </c>
      <c r="C13" s="39">
        <f>vagyon!C13/vagyon!$B13</f>
        <v>0.5973320468047034</v>
      </c>
      <c r="D13" s="39">
        <f>vagyon!D13/vagyon!$B13</f>
        <v>0.11872035275676761</v>
      </c>
      <c r="E13" s="39">
        <f>vagyon!E13/vagyon!$B13</f>
        <v>0.05086768392856645</v>
      </c>
      <c r="F13" s="39">
        <f>vagyon!F13/vagyon!$B13</f>
        <v>0.10546039038118182</v>
      </c>
      <c r="G13" s="39">
        <f>vagyon!G13/vagyon!$B13</f>
        <v>0.12761952612878077</v>
      </c>
      <c r="H13" s="5"/>
    </row>
    <row r="14" spans="1:8" ht="15">
      <c r="A14" s="27" t="s">
        <v>8</v>
      </c>
      <c r="B14" s="38">
        <f t="shared" si="0"/>
        <v>0.9999999999999999</v>
      </c>
      <c r="C14" s="39">
        <f>vagyon!C14/vagyon!$B14</f>
        <v>0.25828745464266467</v>
      </c>
      <c r="D14" s="39">
        <f>vagyon!D14/vagyon!$B14</f>
        <v>0.25397436762275427</v>
      </c>
      <c r="E14" s="39">
        <f>vagyon!E14/vagyon!$B14</f>
        <v>0.06383016182253679</v>
      </c>
      <c r="F14" s="39">
        <f>vagyon!F14/vagyon!$B14</f>
        <v>0.323755260315475</v>
      </c>
      <c r="G14" s="39">
        <f>vagyon!G14/vagyon!$B14</f>
        <v>0.10015275559656919</v>
      </c>
      <c r="H14" s="5"/>
    </row>
    <row r="15" spans="1:8" ht="15">
      <c r="A15" s="27" t="s">
        <v>9</v>
      </c>
      <c r="B15" s="38">
        <f t="shared" si="0"/>
        <v>1</v>
      </c>
      <c r="C15" s="39">
        <f>vagyon!C15/vagyon!$B15</f>
        <v>0.4214460167867637</v>
      </c>
      <c r="D15" s="39">
        <f>vagyon!D15/vagyon!$B15</f>
        <v>0.1801027462240365</v>
      </c>
      <c r="E15" s="39">
        <f>vagyon!E15/vagyon!$B15</f>
        <v>0.023767521547168324</v>
      </c>
      <c r="F15" s="39">
        <f>vagyon!F15/vagyon!$B15</f>
        <v>0.2410850485639777</v>
      </c>
      <c r="G15" s="39">
        <f>vagyon!G15/vagyon!$B15</f>
        <v>0.13359866687805383</v>
      </c>
      <c r="H15" s="5"/>
    </row>
    <row r="16" spans="1:8" ht="15">
      <c r="A16" s="27" t="s">
        <v>10</v>
      </c>
      <c r="B16" s="38">
        <f t="shared" si="0"/>
        <v>1.0000000000000002</v>
      </c>
      <c r="C16" s="39">
        <f>vagyon!C16/vagyon!$B16</f>
        <v>0.3948377327442156</v>
      </c>
      <c r="D16" s="39">
        <f>vagyon!D16/vagyon!$B16</f>
        <v>0.3490299226694752</v>
      </c>
      <c r="E16" s="39">
        <f>vagyon!E16/vagyon!$B16</f>
        <v>0.16972775280204638</v>
      </c>
      <c r="F16" s="39">
        <f>vagyon!F16/vagyon!$B16</f>
        <v>0.06071288969960309</v>
      </c>
      <c r="G16" s="39">
        <f>vagyon!G16/vagyon!$B16</f>
        <v>0.025691702084659915</v>
      </c>
      <c r="H16" s="5"/>
    </row>
    <row r="17" spans="1:8" ht="15">
      <c r="A17" s="27" t="s">
        <v>23</v>
      </c>
      <c r="B17" s="38">
        <f>SUM(C17:G17)</f>
        <v>1</v>
      </c>
      <c r="C17" s="39">
        <f>vagyon!C17/vagyon!$B17</f>
        <v>0.958465171892008</v>
      </c>
      <c r="D17" s="39">
        <f>vagyon!D17/vagyon!$B17</f>
        <v>0.01974689424688863</v>
      </c>
      <c r="E17" s="39">
        <f>vagyon!E17/vagyon!$B17</f>
        <v>0.02038965284317848</v>
      </c>
      <c r="F17" s="39">
        <f>vagyon!F17/vagyon!$B17</f>
        <v>0.0013982810179250502</v>
      </c>
      <c r="G17" s="39">
        <f>vagyon!G17/vagyon!$B17</f>
        <v>0</v>
      </c>
      <c r="H17" s="5"/>
    </row>
    <row r="18" spans="1:8" ht="15.75" thickBot="1">
      <c r="A18" s="27" t="s">
        <v>11</v>
      </c>
      <c r="B18" s="38">
        <f t="shared" si="0"/>
        <v>1.0000000000000002</v>
      </c>
      <c r="C18" s="39">
        <f>vagyon!C18/vagyon!$B18</f>
        <v>0.2760511567595559</v>
      </c>
      <c r="D18" s="39">
        <f>vagyon!D18/vagyon!$B18</f>
        <v>0.30457420160676657</v>
      </c>
      <c r="E18" s="39">
        <f>vagyon!E18/vagyon!$B18</f>
        <v>0.4168844665268954</v>
      </c>
      <c r="F18" s="39">
        <f>vagyon!F18/vagyon!$B18</f>
        <v>0.00878371584056544</v>
      </c>
      <c r="G18" s="39">
        <f>vagyon!G18/vagyon!$B18</f>
        <v>-0.006293540733783209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0.9999999999999999</v>
      </c>
      <c r="C20" s="39">
        <f>vagyon!C20/vagyon!$B20</f>
        <v>0.8570134950202137</v>
      </c>
      <c r="D20" s="39">
        <f>vagyon!D20/vagyon!$B20</f>
        <v>0.08954958570350623</v>
      </c>
      <c r="E20" s="39">
        <f>vagyon!E20/vagyon!$B20</f>
        <v>0.01506912448028862</v>
      </c>
      <c r="F20" s="39">
        <f>vagyon!F20/vagyon!$B20</f>
        <v>0.02137959912133566</v>
      </c>
      <c r="G20" s="39">
        <f>vagyon!G20/vagyon!$B20</f>
        <v>0.016988195674655635</v>
      </c>
      <c r="H20" s="5"/>
    </row>
    <row r="21" spans="1:8" ht="15">
      <c r="A21" s="27" t="s">
        <v>7</v>
      </c>
      <c r="B21" s="38">
        <f t="shared" si="1"/>
        <v>1</v>
      </c>
      <c r="C21" s="39">
        <f>vagyon!C21/vagyon!$B21</f>
        <v>0.2774614038897398</v>
      </c>
      <c r="D21" s="39">
        <f>vagyon!D21/vagyon!$B21</f>
        <v>0.2384813174877854</v>
      </c>
      <c r="E21" s="39">
        <f>vagyon!E21/vagyon!$B21</f>
        <v>0.000464600076355821</v>
      </c>
      <c r="F21" s="39">
        <f>vagyon!F21/vagyon!$B21</f>
        <v>0.44386245832608384</v>
      </c>
      <c r="G21" s="39">
        <f>vagyon!G21/vagyon!$B21</f>
        <v>0.03973022022003513</v>
      </c>
      <c r="H21" s="5"/>
    </row>
    <row r="22" spans="1:8" ht="15">
      <c r="A22" s="27" t="s">
        <v>8</v>
      </c>
      <c r="B22" s="38">
        <f t="shared" si="1"/>
        <v>1</v>
      </c>
      <c r="C22" s="39">
        <f>vagyon!C22/vagyon!$B22</f>
        <v>0.5641343505435795</v>
      </c>
      <c r="D22" s="39">
        <f>vagyon!D22/vagyon!$B22</f>
        <v>0.20288909062170082</v>
      </c>
      <c r="E22" s="39">
        <f>vagyon!E22/vagyon!$B22</f>
        <v>0.021562130591736478</v>
      </c>
      <c r="F22" s="39">
        <f>vagyon!F22/vagyon!$B22</f>
        <v>0.19270427948291677</v>
      </c>
      <c r="G22" s="39">
        <f>vagyon!G22/vagyon!$B22</f>
        <v>0.018710148760066464</v>
      </c>
      <c r="H22" s="5"/>
    </row>
    <row r="23" spans="1:8" ht="15">
      <c r="A23" s="27" t="s">
        <v>9</v>
      </c>
      <c r="B23" s="38">
        <f t="shared" si="1"/>
        <v>1</v>
      </c>
      <c r="C23" s="39">
        <f>vagyon!C23/vagyon!$B23</f>
        <v>0.4748350035306058</v>
      </c>
      <c r="D23" s="39">
        <f>vagyon!D23/vagyon!$B23</f>
        <v>0.10362745156663243</v>
      </c>
      <c r="E23" s="39">
        <f>vagyon!E23/vagyon!$B23</f>
        <v>0.29822046574796546</v>
      </c>
      <c r="F23" s="39">
        <f>vagyon!F23/vagyon!$B23</f>
        <v>0.10187404436639581</v>
      </c>
      <c r="G23" s="39">
        <f>vagyon!G23/vagyon!$B23</f>
        <v>0.021443034788400504</v>
      </c>
      <c r="H23" s="5"/>
    </row>
    <row r="24" spans="1:8" ht="15">
      <c r="A24" s="27" t="s">
        <v>10</v>
      </c>
      <c r="B24" s="38">
        <f t="shared" si="1"/>
        <v>1</v>
      </c>
      <c r="C24" s="39">
        <f>vagyon!C24/vagyon!$B24</f>
        <v>0.4880162662752946</v>
      </c>
      <c r="D24" s="39">
        <f>vagyon!D24/vagyon!$B24</f>
        <v>0.22350247774722962</v>
      </c>
      <c r="E24" s="39">
        <f>vagyon!E24/vagyon!$B24</f>
        <v>0.2508814565248163</v>
      </c>
      <c r="F24" s="39">
        <f>vagyon!F24/vagyon!$B24</f>
        <v>0.0274932285025944</v>
      </c>
      <c r="G24" s="39">
        <f>vagyon!G24/vagyon!$B24</f>
        <v>0.010106570950065058</v>
      </c>
      <c r="H24" s="5"/>
    </row>
    <row r="25" spans="1:8" ht="15">
      <c r="A25" s="27" t="s">
        <v>23</v>
      </c>
      <c r="B25" s="38">
        <f>SUM(C25:G25)</f>
        <v>1</v>
      </c>
      <c r="C25" s="39">
        <f>vagyon!C25/vagyon!$B25</f>
        <v>0.7371247722388209</v>
      </c>
      <c r="D25" s="39">
        <f>vagyon!D25/vagyon!$B25</f>
        <v>0.13173387554316832</v>
      </c>
      <c r="E25" s="39">
        <f>vagyon!E25/vagyon!$B25</f>
        <v>0.07632594715035024</v>
      </c>
      <c r="F25" s="39">
        <f>vagyon!F25/vagyon!$B25</f>
        <v>0.05481540506766053</v>
      </c>
      <c r="G25" s="39">
        <f>vagyon!G25/vagyon!$B25</f>
        <v>0</v>
      </c>
      <c r="H25" s="5"/>
    </row>
    <row r="26" spans="1:8" ht="15.75" thickBot="1">
      <c r="A26" s="32" t="s">
        <v>11</v>
      </c>
      <c r="B26" s="38">
        <f t="shared" si="1"/>
        <v>1</v>
      </c>
      <c r="C26" s="39">
        <f>vagyon!C26/vagyon!$B26</f>
        <v>-0.8829525524894555</v>
      </c>
      <c r="D26" s="39">
        <f>vagyon!D26/vagyon!$B26</f>
        <v>0.6085470919805108</v>
      </c>
      <c r="E26" s="39">
        <f>vagyon!E26/vagyon!$B26</f>
        <v>1.1254505655758076</v>
      </c>
      <c r="F26" s="39">
        <f>vagyon!F26/vagyon!$B26</f>
        <v>-0.0027366641064046566</v>
      </c>
      <c r="G26" s="39">
        <f>vagyon!G26/vagyon!$B26</f>
        <v>0.1516915590395417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0.9999999999999998</v>
      </c>
      <c r="C28" s="39">
        <f>vagyon!C28/vagyon!$B28</f>
        <v>0.9263035807467288</v>
      </c>
      <c r="D28" s="39">
        <f>vagyon!D28/vagyon!$B28</f>
        <v>-0.017523456783110358</v>
      </c>
      <c r="E28" s="39">
        <f>vagyon!E28/vagyon!$B28</f>
        <v>0.09907262749000212</v>
      </c>
      <c r="F28" s="39">
        <f>vagyon!F28/vagyon!$B28</f>
        <v>-0.007653132283482108</v>
      </c>
      <c r="G28" s="39">
        <f>vagyon!G28/vagyon!$B28</f>
        <v>-0.00019961917013849962</v>
      </c>
      <c r="H28" s="5"/>
    </row>
    <row r="29" spans="1:8" ht="14.25">
      <c r="A29" s="33" t="s">
        <v>14</v>
      </c>
      <c r="B29" s="38">
        <f>SUM(C29:G29)</f>
        <v>1</v>
      </c>
      <c r="C29" s="39">
        <f>vagyon!C29/vagyon!$B29</f>
        <v>0.31512019412367565</v>
      </c>
      <c r="D29" s="39">
        <f>vagyon!D29/vagyon!$B29</f>
        <v>0.19618854000273167</v>
      </c>
      <c r="E29" s="39">
        <f>vagyon!E29/vagyon!$B29</f>
        <v>0.3860888399931822</v>
      </c>
      <c r="F29" s="39">
        <f>vagyon!F29/vagyon!$B29</f>
        <v>0.028270324702494756</v>
      </c>
      <c r="G29" s="39">
        <f>vagyon!G29/vagyon!$B29</f>
        <v>0.07433210117791575</v>
      </c>
      <c r="H29" s="5"/>
    </row>
    <row r="30" spans="1:8" ht="14.25">
      <c r="A30" s="33" t="s">
        <v>15</v>
      </c>
      <c r="B30" s="38">
        <f>SUM(C30:G30)</f>
        <v>1</v>
      </c>
      <c r="C30" s="39">
        <f>vagyon!C30/vagyon!$B30</f>
        <v>0.44064598419098244</v>
      </c>
      <c r="D30" s="39">
        <f>vagyon!D30/vagyon!$B30</f>
        <v>0.15189943450399654</v>
      </c>
      <c r="E30" s="39">
        <f>vagyon!E30/vagyon!$B30</f>
        <v>0.3914819265555304</v>
      </c>
      <c r="F30" s="39">
        <f>vagyon!F30/vagyon!$B30</f>
        <v>0.015442226337222574</v>
      </c>
      <c r="G30" s="39">
        <f>vagyon!G30/vagyon!$B30</f>
        <v>0.0005304284122681026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1</v>
      </c>
      <c r="C32" s="38">
        <f>vagyon!C32/vagyon!$B32</f>
        <v>0.6073268266120747</v>
      </c>
      <c r="D32" s="38">
        <f>vagyon!D32/vagyon!$B32</f>
        <v>0.14064462985800275</v>
      </c>
      <c r="E32" s="38">
        <f>vagyon!E32/vagyon!$B32</f>
        <v>0.07706139272011107</v>
      </c>
      <c r="F32" s="38">
        <f>vagyon!F32/vagyon!$B32</f>
        <v>0.12174452971927698</v>
      </c>
      <c r="G32" s="38">
        <f>vagyon!G32/vagyon!$B32</f>
        <v>0.053222621090534515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7">
      <selection activeCell="G31" sqref="G3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tr">
        <f>vagyon!E3</f>
        <v>Dátum:  2013/06/30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70" t="s">
        <v>17</v>
      </c>
      <c r="C8" s="70"/>
      <c r="D8" s="70"/>
      <c r="E8" s="70"/>
      <c r="F8" s="70"/>
      <c r="G8" s="70"/>
      <c r="H8" s="71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0.07795995713935655</v>
      </c>
      <c r="C12" s="41">
        <v>0.08133736427612281</v>
      </c>
      <c r="D12" s="41">
        <v>0.06843266248299407</v>
      </c>
      <c r="E12" s="41">
        <v>-0.08157012483003989</v>
      </c>
      <c r="F12" s="41">
        <v>0.07599862103888122</v>
      </c>
      <c r="G12" s="41">
        <v>0.12930877670981888</v>
      </c>
      <c r="H12" s="5"/>
    </row>
    <row r="13" spans="1:8" ht="15">
      <c r="A13" s="27" t="s">
        <v>7</v>
      </c>
      <c r="B13" s="40">
        <v>0.05302157360033499</v>
      </c>
      <c r="C13" s="41">
        <v>0.1819749243671691</v>
      </c>
      <c r="D13" s="41">
        <v>-0.051796208578539615</v>
      </c>
      <c r="E13" s="41">
        <v>-0.18575635781500843</v>
      </c>
      <c r="F13" s="41">
        <v>-0.17459909995305023</v>
      </c>
      <c r="G13" s="41">
        <v>-0.00942551500939559</v>
      </c>
      <c r="H13" s="5"/>
    </row>
    <row r="14" spans="1:8" ht="15">
      <c r="A14" s="27" t="s">
        <v>8</v>
      </c>
      <c r="B14" s="40">
        <v>0.06947070344791917</v>
      </c>
      <c r="C14" s="41">
        <v>0.1807687117896717</v>
      </c>
      <c r="D14" s="41">
        <v>0.04501912354195947</v>
      </c>
      <c r="E14" s="41">
        <v>-0.0006887163314730493</v>
      </c>
      <c r="F14" s="41">
        <v>0.03381529397052807</v>
      </c>
      <c r="G14" s="41">
        <v>0.04082982132342239</v>
      </c>
      <c r="H14" s="5"/>
    </row>
    <row r="15" spans="1:8" ht="15">
      <c r="A15" s="27" t="s">
        <v>9</v>
      </c>
      <c r="B15" s="40">
        <v>0.09352803713733127</v>
      </c>
      <c r="C15" s="41">
        <v>0.19294882351350262</v>
      </c>
      <c r="D15" s="41">
        <v>0.061714020162288996</v>
      </c>
      <c r="E15" s="41">
        <v>0.02087967987665551</v>
      </c>
      <c r="F15" s="41">
        <v>-0.021404832847326416</v>
      </c>
      <c r="G15" s="41">
        <v>0.09581892594073071</v>
      </c>
      <c r="H15" s="5"/>
    </row>
    <row r="16" spans="1:8" ht="15">
      <c r="A16" s="27" t="s">
        <v>10</v>
      </c>
      <c r="B16" s="40">
        <v>0.029063293949403546</v>
      </c>
      <c r="C16" s="41">
        <v>0.09068186532302347</v>
      </c>
      <c r="D16" s="41">
        <v>0.04566385834465536</v>
      </c>
      <c r="E16" s="41">
        <v>-0.13425122187372396</v>
      </c>
      <c r="F16" s="41">
        <v>-0.006014818720872395</v>
      </c>
      <c r="G16" s="41">
        <v>0.3642557060717775</v>
      </c>
      <c r="H16" s="5"/>
    </row>
    <row r="17" spans="1:8" ht="15">
      <c r="A17" s="27" t="s">
        <v>23</v>
      </c>
      <c r="B17" s="40">
        <v>-0.016742836933266503</v>
      </c>
      <c r="C17" s="41">
        <v>-0.017117292195836686</v>
      </c>
      <c r="D17" s="41">
        <v>-0.032045854507639415</v>
      </c>
      <c r="E17" s="41">
        <v>0.023602916853885825</v>
      </c>
      <c r="F17" s="41">
        <v>-0.09821171449844524</v>
      </c>
      <c r="G17" s="41">
        <v>0</v>
      </c>
      <c r="H17" s="5"/>
    </row>
    <row r="18" spans="1:8" ht="15.75" thickBot="1">
      <c r="A18" s="27" t="s">
        <v>11</v>
      </c>
      <c r="B18" s="40">
        <v>-0.5706141683357042</v>
      </c>
      <c r="C18" s="41">
        <v>-0.807223106677774</v>
      </c>
      <c r="D18" s="41">
        <v>-0.27613924985215177</v>
      </c>
      <c r="E18" s="41">
        <v>-0.008281086415455552</v>
      </c>
      <c r="F18" s="41">
        <v>-0.6800056900922513</v>
      </c>
      <c r="G18" s="41">
        <v>-1.2219405988577325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0.030983149133959387</v>
      </c>
      <c r="C20" s="41">
        <v>0.018897778697961165</v>
      </c>
      <c r="D20" s="41">
        <v>0.10683172399481156</v>
      </c>
      <c r="E20" s="41">
        <v>0.15903982457634225</v>
      </c>
      <c r="F20" s="41">
        <v>-0.13327278822135102</v>
      </c>
      <c r="G20" s="41">
        <v>0.6565664684700714</v>
      </c>
      <c r="H20" s="5"/>
    </row>
    <row r="21" spans="1:8" ht="15">
      <c r="A21" s="27" t="s">
        <v>7</v>
      </c>
      <c r="B21" s="40">
        <v>0.059925046710117336</v>
      </c>
      <c r="C21" s="41">
        <v>-0.0441501696395763</v>
      </c>
      <c r="D21" s="41">
        <v>-0.06658962274902025</v>
      </c>
      <c r="E21" s="41">
        <v>-0.24153498871331824</v>
      </c>
      <c r="F21" s="41">
        <v>0.26432555498558563</v>
      </c>
      <c r="G21" s="41">
        <v>-0.13652482269503552</v>
      </c>
      <c r="H21" s="5"/>
    </row>
    <row r="22" spans="1:8" ht="15">
      <c r="A22" s="27" t="s">
        <v>8</v>
      </c>
      <c r="B22" s="40">
        <v>0.2558150806917343</v>
      </c>
      <c r="C22" s="41">
        <v>0.5964965318347668</v>
      </c>
      <c r="D22" s="41">
        <v>0.06327591355645157</v>
      </c>
      <c r="E22" s="41">
        <v>0.031194520227160405</v>
      </c>
      <c r="F22" s="41">
        <v>-0.0950203418614779</v>
      </c>
      <c r="G22" s="41">
        <v>0.023797940542167106</v>
      </c>
      <c r="H22" s="5"/>
    </row>
    <row r="23" spans="1:8" ht="15">
      <c r="A23" s="27" t="s">
        <v>9</v>
      </c>
      <c r="B23" s="40">
        <v>0.07265938923128235</v>
      </c>
      <c r="C23" s="41">
        <v>0.203787462795064</v>
      </c>
      <c r="D23" s="41">
        <v>0.07297653262595971</v>
      </c>
      <c r="E23" s="41">
        <v>-0.048767101406294255</v>
      </c>
      <c r="F23" s="41">
        <v>-0.06539353940625736</v>
      </c>
      <c r="G23" s="41">
        <v>0.1454236714173931</v>
      </c>
      <c r="H23" s="5"/>
    </row>
    <row r="24" spans="1:8" ht="15">
      <c r="A24" s="27" t="s">
        <v>10</v>
      </c>
      <c r="B24" s="40">
        <v>-0.11733734835840004</v>
      </c>
      <c r="C24" s="41">
        <v>-0.1539766048511595</v>
      </c>
      <c r="D24" s="41">
        <v>-0.09983082635686824</v>
      </c>
      <c r="E24" s="41">
        <v>-0.06959655918848329</v>
      </c>
      <c r="F24" s="41">
        <v>-0.05977306902190105</v>
      </c>
      <c r="G24" s="41">
        <v>0.13280305406958104</v>
      </c>
      <c r="H24" s="5"/>
    </row>
    <row r="25" spans="1:8" ht="15">
      <c r="A25" s="27" t="s">
        <v>23</v>
      </c>
      <c r="B25" s="40">
        <v>-0.28411249580052056</v>
      </c>
      <c r="C25" s="41">
        <v>-0.1770932918973933</v>
      </c>
      <c r="D25" s="41">
        <v>-0.05357647194457027</v>
      </c>
      <c r="E25" s="41">
        <v>-0.2022382215487003</v>
      </c>
      <c r="F25" s="41">
        <v>-0.07010337712381731</v>
      </c>
      <c r="G25" s="41">
        <v>-1</v>
      </c>
      <c r="H25" s="5"/>
    </row>
    <row r="26" spans="1:8" ht="15.75" thickBot="1">
      <c r="A26" s="32" t="s">
        <v>11</v>
      </c>
      <c r="B26" s="40">
        <v>-1.5277777762104556</v>
      </c>
      <c r="C26" s="41">
        <v>-0.7547419741946719</v>
      </c>
      <c r="D26" s="41">
        <v>1.2565305045601947</v>
      </c>
      <c r="E26" s="41">
        <v>-0.21023218556621137</v>
      </c>
      <c r="F26" s="41">
        <v>-2.0909059371228285</v>
      </c>
      <c r="G26" s="41">
        <v>17.661523653919296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1.6743501772027845</v>
      </c>
      <c r="C28" s="41">
        <v>1.3792864090787833</v>
      </c>
      <c r="D28" s="41">
        <v>0.20106839471613536</v>
      </c>
      <c r="E28" s="41">
        <v>34.779949940795476</v>
      </c>
      <c r="F28" s="41">
        <v>1.1203154148774912</v>
      </c>
      <c r="G28" s="41">
        <v>-7.0352241087026135</v>
      </c>
      <c r="H28" s="5"/>
    </row>
    <row r="29" spans="1:8" ht="14.25">
      <c r="A29" s="33" t="s">
        <v>14</v>
      </c>
      <c r="B29" s="40">
        <v>0.29313424589880555</v>
      </c>
      <c r="C29" s="41">
        <v>0.2469159518862416</v>
      </c>
      <c r="D29" s="41">
        <v>0.07094548926716193</v>
      </c>
      <c r="E29" s="41">
        <v>0.6107267640806577</v>
      </c>
      <c r="F29" s="41">
        <v>-0.03748245578924214</v>
      </c>
      <c r="G29" s="41">
        <v>0.08778296116056605</v>
      </c>
      <c r="H29" s="5"/>
    </row>
    <row r="30" spans="1:8" ht="14.25">
      <c r="A30" s="33" t="s">
        <v>15</v>
      </c>
      <c r="B30" s="40">
        <v>-0.028485902578905598</v>
      </c>
      <c r="C30" s="41">
        <v>-0.09926881858092906</v>
      </c>
      <c r="D30" s="41">
        <v>0.06316564337416963</v>
      </c>
      <c r="E30" s="41">
        <v>0.028165671148726368</v>
      </c>
      <c r="F30" s="41">
        <v>-0.047695952647392126</v>
      </c>
      <c r="G30" s="41">
        <v>1.0092434987110042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0.035259794500118735</v>
      </c>
      <c r="C32" s="40">
        <v>0.0710839520134563</v>
      </c>
      <c r="D32" s="40">
        <v>0.0019390174922677694</v>
      </c>
      <c r="E32" s="40">
        <v>-0.07044925418432957</v>
      </c>
      <c r="F32" s="40">
        <v>-0.016480548898471503</v>
      </c>
      <c r="G32" s="40">
        <v>0.026243496747702766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BAMOSZ</cp:lastModifiedBy>
  <cp:lastPrinted>2005-08-01T09:24:55Z</cp:lastPrinted>
  <dcterms:created xsi:type="dcterms:W3CDTF">2005-06-15T09:15:36Z</dcterms:created>
  <dcterms:modified xsi:type="dcterms:W3CDTF">2013-07-18T15:23:31Z</dcterms:modified>
  <cp:category/>
  <cp:version/>
  <cp:contentType/>
  <cp:contentStatus/>
</cp:coreProperties>
</file>