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3"/>
  </bookViews>
  <sheets>
    <sheet name="vagyon" sheetId="1" r:id="rId1"/>
    <sheet name="oszlop%" sheetId="2" r:id="rId2"/>
    <sheet name="sor%" sheetId="3" r:id="rId3"/>
    <sheet name="változás" sheetId="4" r:id="rId4"/>
  </sheets>
  <definedNames/>
  <calcPr fullCalcOnLoad="1"/>
</workbook>
</file>

<file path=xl/sharedStrings.xml><?xml version="1.0" encoding="utf-8"?>
<sst xmlns="http://schemas.openxmlformats.org/spreadsheetml/2006/main" count="117" uniqueCount="25">
  <si>
    <t>ÖSSZESEN</t>
  </si>
  <si>
    <t>PÉNZTÁRAK</t>
  </si>
  <si>
    <t>BIZTOSÍTÓK - UNIT-LINKED TERMÉKEK</t>
  </si>
  <si>
    <t>BIZTOSÍTÓK - EGYÉB VAGYON</t>
  </si>
  <si>
    <t>EGYÉB</t>
  </si>
  <si>
    <t>Belföldi</t>
  </si>
  <si>
    <t>Bankbetét, folyószámla</t>
  </si>
  <si>
    <t>Diszkont kincstárjegy</t>
  </si>
  <si>
    <t>Államkötvény</t>
  </si>
  <si>
    <t>Vállalati kötvény, jelzáloglevél</t>
  </si>
  <si>
    <t>Részvény</t>
  </si>
  <si>
    <t>Egyéb</t>
  </si>
  <si>
    <t>Külföldi</t>
  </si>
  <si>
    <t>derivatív termékek összesített árfolyamértéke</t>
  </si>
  <si>
    <t>Bamosz alapok jegyei</t>
  </si>
  <si>
    <t>egyéb befektetési alapok jegyei</t>
  </si>
  <si>
    <t>BAMOSZ tagok által kezelt vagyon</t>
  </si>
  <si>
    <t>Eszközérték változás az előző negyedévhez képest (százalék)</t>
  </si>
  <si>
    <t>Eszközérték  (millió Ft)</t>
  </si>
  <si>
    <r>
      <t>Eszközérték vagyontulajdonostípusonként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 százalékában)</t>
    </r>
  </si>
  <si>
    <r>
      <t>Eszközérték eszköztípusonként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vagyontulajdonos százalékában)</t>
    </r>
  </si>
  <si>
    <t>BEFEKTETÉSI ALAPOK</t>
  </si>
  <si>
    <t>Belföldi kezelt vagyon</t>
  </si>
  <si>
    <t>Ingatlan</t>
  </si>
  <si>
    <t>Dátum:  2012/03/31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</si>
</sst>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%"/>
    <numFmt numFmtId="166" formatCode="0.0000%"/>
  </numFmts>
  <fonts count="31">
    <font>
      <sz val="10"/>
      <name val="Arial"/>
      <family val="0"/>
    </font>
    <font>
      <b/>
      <sz val="18"/>
      <name val="Helv"/>
      <family val="0"/>
    </font>
    <font>
      <b/>
      <sz val="17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11"/>
      <name val="Helv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Helv"/>
      <family val="0"/>
    </font>
    <font>
      <sz val="8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b/>
      <sz val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8" fillId="4" borderId="0" applyNumberFormat="0" applyBorder="0" applyAlignment="0" applyProtection="0"/>
    <xf numFmtId="0" fontId="22" fillId="22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4" fillId="0" borderId="15" xfId="0" applyNumberFormat="1" applyFont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textRotation="255" wrapText="1"/>
    </xf>
    <xf numFmtId="0" fontId="5" fillId="23" borderId="16" xfId="0" applyFont="1" applyFill="1" applyBorder="1" applyAlignment="1">
      <alignment horizontal="center" textRotation="255" wrapText="1"/>
    </xf>
    <xf numFmtId="0" fontId="5" fillId="23" borderId="17" xfId="0" applyFont="1" applyFill="1" applyBorder="1" applyAlignment="1">
      <alignment horizontal="center" textRotation="255" wrapText="1"/>
    </xf>
    <xf numFmtId="0" fontId="5" fillId="0" borderId="18" xfId="0" applyFont="1" applyFill="1" applyBorder="1" applyAlignment="1">
      <alignment horizontal="center" textRotation="255" wrapText="1"/>
    </xf>
    <xf numFmtId="0" fontId="0" fillId="0" borderId="0" xfId="0" applyAlignment="1">
      <alignment horizontal="center" textRotation="255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textRotation="255" wrapText="1"/>
    </xf>
    <xf numFmtId="0" fontId="5" fillId="0" borderId="20" xfId="0" applyFont="1" applyFill="1" applyBorder="1" applyAlignment="1">
      <alignment horizontal="center" textRotation="255" wrapText="1"/>
    </xf>
    <xf numFmtId="0" fontId="0" fillId="0" borderId="0" xfId="0" applyFill="1" applyBorder="1" applyAlignment="1">
      <alignment horizontal="center" textRotation="255" wrapText="1"/>
    </xf>
    <xf numFmtId="0" fontId="0" fillId="0" borderId="0" xfId="0" applyFill="1" applyAlignment="1">
      <alignment horizontal="center" textRotation="255"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7" fillId="4" borderId="22" xfId="0" applyFont="1" applyFill="1" applyBorder="1" applyAlignment="1">
      <alignment horizontal="right"/>
    </xf>
    <xf numFmtId="2" fontId="0" fillId="4" borderId="23" xfId="0" applyNumberFormat="1" applyFill="1" applyBorder="1" applyAlignment="1">
      <alignment/>
    </xf>
    <xf numFmtId="2" fontId="0" fillId="4" borderId="24" xfId="0" applyNumberFormat="1" applyFill="1" applyBorder="1" applyAlignment="1">
      <alignment/>
    </xf>
    <xf numFmtId="0" fontId="7" fillId="0" borderId="25" xfId="0" applyFont="1" applyBorder="1" applyAlignment="1">
      <alignment horizontal="right"/>
    </xf>
    <xf numFmtId="4" fontId="0" fillId="4" borderId="0" xfId="0" applyNumberFormat="1" applyFill="1" applyBorder="1" applyAlignment="1">
      <alignment/>
    </xf>
    <xf numFmtId="4" fontId="0" fillId="0" borderId="26" xfId="0" applyNumberFormat="1" applyBorder="1" applyAlignment="1">
      <alignment/>
    </xf>
    <xf numFmtId="4" fontId="0" fillId="4" borderId="23" xfId="0" applyNumberFormat="1" applyFill="1" applyBorder="1" applyAlignment="1">
      <alignment/>
    </xf>
    <xf numFmtId="4" fontId="0" fillId="4" borderId="24" xfId="0" applyNumberFormat="1" applyFill="1" applyBorder="1" applyAlignment="1">
      <alignment/>
    </xf>
    <xf numFmtId="0" fontId="7" fillId="0" borderId="27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9" fillId="11" borderId="10" xfId="0" applyFont="1" applyFill="1" applyBorder="1" applyAlignment="1">
      <alignment horizontal="right"/>
    </xf>
    <xf numFmtId="4" fontId="0" fillId="0" borderId="0" xfId="0" applyNumberFormat="1" applyAlignment="1">
      <alignment/>
    </xf>
    <xf numFmtId="164" fontId="0" fillId="4" borderId="0" xfId="60" applyNumberFormat="1" applyFont="1" applyFill="1" applyBorder="1" applyAlignment="1">
      <alignment/>
    </xf>
    <xf numFmtId="164" fontId="0" fillId="0" borderId="26" xfId="60" applyNumberFormat="1" applyFont="1" applyBorder="1" applyAlignment="1">
      <alignment/>
    </xf>
    <xf numFmtId="10" fontId="0" fillId="4" borderId="0" xfId="60" applyNumberFormat="1" applyFont="1" applyFill="1" applyBorder="1" applyAlignment="1">
      <alignment/>
    </xf>
    <xf numFmtId="10" fontId="0" fillId="0" borderId="26" xfId="60" applyNumberFormat="1" applyFont="1" applyBorder="1" applyAlignment="1">
      <alignment/>
    </xf>
    <xf numFmtId="164" fontId="0" fillId="0" borderId="11" xfId="0" applyNumberFormat="1" applyBorder="1" applyAlignment="1">
      <alignment/>
    </xf>
    <xf numFmtId="0" fontId="11" fillId="0" borderId="0" xfId="0" applyFont="1" applyBorder="1" applyAlignment="1">
      <alignment wrapText="1"/>
    </xf>
    <xf numFmtId="0" fontId="6" fillId="0" borderId="16" xfId="0" applyFont="1" applyBorder="1" applyAlignment="1">
      <alignment vertical="center"/>
    </xf>
    <xf numFmtId="164" fontId="0" fillId="0" borderId="0" xfId="60" applyNumberFormat="1" applyFont="1" applyAlignment="1">
      <alignment/>
    </xf>
    <xf numFmtId="164" fontId="0" fillId="0" borderId="0" xfId="0" applyNumberFormat="1" applyAlignment="1">
      <alignment/>
    </xf>
    <xf numFmtId="0" fontId="6" fillId="0" borderId="19" xfId="0" applyFont="1" applyBorder="1" applyAlignment="1">
      <alignment horizontal="left"/>
    </xf>
    <xf numFmtId="10" fontId="0" fillId="4" borderId="23" xfId="60" applyNumberFormat="1" applyFont="1" applyFill="1" applyBorder="1" applyAlignment="1">
      <alignment/>
    </xf>
    <xf numFmtId="10" fontId="0" fillId="0" borderId="0" xfId="60" applyNumberFormat="1" applyFont="1" applyBorder="1" applyAlignment="1">
      <alignment/>
    </xf>
    <xf numFmtId="4" fontId="0" fillId="0" borderId="26" xfId="60" applyNumberFormat="1" applyFont="1" applyBorder="1" applyAlignment="1">
      <alignment/>
    </xf>
    <xf numFmtId="4" fontId="0" fillId="4" borderId="23" xfId="60" applyNumberFormat="1" applyFont="1" applyFill="1" applyBorder="1" applyAlignment="1">
      <alignment/>
    </xf>
    <xf numFmtId="4" fontId="0" fillId="4" borderId="24" xfId="60" applyNumberFormat="1" applyFont="1" applyFill="1" applyBorder="1" applyAlignment="1">
      <alignment/>
    </xf>
    <xf numFmtId="4" fontId="0" fillId="0" borderId="0" xfId="60" applyNumberFormat="1" applyFont="1" applyBorder="1" applyAlignment="1">
      <alignment/>
    </xf>
    <xf numFmtId="4" fontId="0" fillId="4" borderId="0" xfId="60" applyNumberFormat="1" applyFont="1" applyFill="1" applyBorder="1" applyAlignment="1">
      <alignment/>
    </xf>
    <xf numFmtId="164" fontId="0" fillId="0" borderId="20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3" fillId="11" borderId="0" xfId="0" applyFont="1" applyFill="1" applyAlignment="1">
      <alignment horizontal="center"/>
    </xf>
    <xf numFmtId="0" fontId="3" fillId="11" borderId="29" xfId="0" applyFont="1" applyFill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3" fillId="0" borderId="19" xfId="0" applyFont="1" applyBorder="1" applyAlignment="1">
      <alignment horizontal="right" wrapText="1"/>
    </xf>
    <xf numFmtId="0" fontId="3" fillId="0" borderId="28" xfId="0" applyFont="1" applyBorder="1" applyAlignment="1">
      <alignment horizontal="right" wrapText="1"/>
    </xf>
    <xf numFmtId="0" fontId="11" fillId="0" borderId="30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2" fillId="0" borderId="28" xfId="0" applyFont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6">
      <selection activeCell="K6" sqref="K6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61" t="s">
        <v>22</v>
      </c>
      <c r="B8" s="62"/>
      <c r="C8" s="47"/>
      <c r="D8" s="63" t="s">
        <v>18</v>
      </c>
      <c r="E8" s="63"/>
      <c r="F8" s="63"/>
      <c r="G8" s="63"/>
      <c r="H8" s="64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28">
        <v>1473981.9720016455</v>
      </c>
      <c r="C12" s="29">
        <v>1423541.707099079</v>
      </c>
      <c r="D12" s="50">
        <v>9936.026833009031</v>
      </c>
      <c r="E12" s="50">
        <v>29434.99768144842</v>
      </c>
      <c r="F12" s="50">
        <v>9138.3405136584</v>
      </c>
      <c r="G12" s="50">
        <v>1930.8998744506894</v>
      </c>
      <c r="H12" s="5"/>
    </row>
    <row r="13" spans="1:8" ht="15">
      <c r="A13" s="27" t="s">
        <v>7</v>
      </c>
      <c r="B13" s="28">
        <v>709145.6801401129</v>
      </c>
      <c r="C13" s="29">
        <v>357329.32333437155</v>
      </c>
      <c r="D13" s="50">
        <v>94079.35789534789</v>
      </c>
      <c r="E13" s="50">
        <v>51549.48902783333</v>
      </c>
      <c r="F13" s="50">
        <v>107190.11316103589</v>
      </c>
      <c r="G13" s="50">
        <v>98997.39672152414</v>
      </c>
      <c r="H13" s="5"/>
    </row>
    <row r="14" spans="1:8" ht="15">
      <c r="A14" s="27" t="s">
        <v>8</v>
      </c>
      <c r="B14" s="28">
        <v>1575927.713132364</v>
      </c>
      <c r="C14" s="29">
        <v>305725.5033186638</v>
      </c>
      <c r="D14" s="50">
        <v>442252.46214013005</v>
      </c>
      <c r="E14" s="50">
        <v>109353.8888623894</v>
      </c>
      <c r="F14" s="50">
        <v>543221.1936644928</v>
      </c>
      <c r="G14" s="50">
        <v>175374.6651466881</v>
      </c>
      <c r="H14" s="5"/>
    </row>
    <row r="15" spans="1:8" ht="15">
      <c r="A15" s="27" t="s">
        <v>9</v>
      </c>
      <c r="B15" s="28">
        <v>203097.82200273778</v>
      </c>
      <c r="C15" s="29">
        <v>85257.78444525701</v>
      </c>
      <c r="D15" s="50">
        <v>42463.09625287009</v>
      </c>
      <c r="E15" s="50">
        <v>3400.6113953911004</v>
      </c>
      <c r="F15" s="50">
        <v>40468.009766725605</v>
      </c>
      <c r="G15" s="50">
        <v>31508.320142493998</v>
      </c>
      <c r="H15" s="5"/>
    </row>
    <row r="16" spans="1:8" ht="15">
      <c r="A16" s="27" t="s">
        <v>10</v>
      </c>
      <c r="B16" s="28">
        <v>159654.13715257403</v>
      </c>
      <c r="C16" s="29">
        <v>58553.29509059729</v>
      </c>
      <c r="D16" s="50">
        <v>56319.50230520821</v>
      </c>
      <c r="E16" s="50">
        <v>30739.344038108495</v>
      </c>
      <c r="F16" s="50">
        <v>11251.959186000002</v>
      </c>
      <c r="G16" s="50">
        <v>2790.0365326600004</v>
      </c>
      <c r="H16" s="5"/>
    </row>
    <row r="17" spans="1:8" ht="15">
      <c r="A17" s="27" t="s">
        <v>23</v>
      </c>
      <c r="B17" s="28">
        <v>331584.2646911555</v>
      </c>
      <c r="C17" s="29">
        <v>317962.4018647079</v>
      </c>
      <c r="D17" s="50">
        <v>6896.275450482071</v>
      </c>
      <c r="E17" s="50">
        <v>6510.041273875</v>
      </c>
      <c r="F17" s="50">
        <v>139.36005069056</v>
      </c>
      <c r="G17" s="50">
        <v>76.18605140000001</v>
      </c>
      <c r="H17" s="5"/>
    </row>
    <row r="18" spans="1:8" ht="15.75" thickBot="1">
      <c r="A18" s="27" t="s">
        <v>11</v>
      </c>
      <c r="B18" s="28">
        <v>54840.25671619833</v>
      </c>
      <c r="C18" s="29">
        <v>-3558.73213469728</v>
      </c>
      <c r="D18" s="50">
        <v>24681.79216925332</v>
      </c>
      <c r="E18" s="50">
        <v>30387.032309882314</v>
      </c>
      <c r="F18" s="50">
        <v>5257.790101199975</v>
      </c>
      <c r="G18" s="50">
        <v>-1927.62572944</v>
      </c>
      <c r="H18" s="5"/>
    </row>
    <row r="19" spans="1:8" ht="15">
      <c r="A19" s="24" t="s">
        <v>12</v>
      </c>
      <c r="B19" s="30"/>
      <c r="C19" s="30"/>
      <c r="D19" s="51"/>
      <c r="E19" s="51"/>
      <c r="F19" s="51"/>
      <c r="G19" s="52"/>
      <c r="H19" s="5"/>
    </row>
    <row r="20" spans="1:8" ht="15">
      <c r="A20" s="27" t="s">
        <v>6</v>
      </c>
      <c r="B20" s="28">
        <v>115316.99189278606</v>
      </c>
      <c r="C20" s="29">
        <v>96326.40086480959</v>
      </c>
      <c r="D20" s="50">
        <v>9738.211671968602</v>
      </c>
      <c r="E20" s="50">
        <v>2347.521612740976</v>
      </c>
      <c r="F20" s="50">
        <v>5976.819392597292</v>
      </c>
      <c r="G20" s="50">
        <v>928.0383506696</v>
      </c>
      <c r="H20" s="5"/>
    </row>
    <row r="21" spans="1:8" ht="15">
      <c r="A21" s="27" t="s">
        <v>7</v>
      </c>
      <c r="B21" s="28">
        <v>24146.664986928</v>
      </c>
      <c r="C21" s="29">
        <v>8429.805410225</v>
      </c>
      <c r="D21" s="50">
        <v>5989.959318952</v>
      </c>
      <c r="E21" s="50">
        <v>16.44</v>
      </c>
      <c r="F21" s="50">
        <v>7984.430257751001</v>
      </c>
      <c r="G21" s="50">
        <v>1726.03</v>
      </c>
      <c r="H21" s="5"/>
    </row>
    <row r="22" spans="1:8" ht="15">
      <c r="A22" s="27" t="s">
        <v>8</v>
      </c>
      <c r="B22" s="28">
        <v>164373.12588690026</v>
      </c>
      <c r="C22" s="29">
        <v>47863.90853553949</v>
      </c>
      <c r="D22" s="50">
        <v>55108.70339253002</v>
      </c>
      <c r="E22" s="50">
        <v>4341.546475550213</v>
      </c>
      <c r="F22" s="50">
        <v>50782.49967791413</v>
      </c>
      <c r="G22" s="50">
        <v>6276.467805366402</v>
      </c>
      <c r="H22" s="5"/>
    </row>
    <row r="23" spans="1:8" ht="15">
      <c r="A23" s="27" t="s">
        <v>9</v>
      </c>
      <c r="B23" s="28">
        <v>146622.7337253576</v>
      </c>
      <c r="C23" s="29">
        <v>43490.363119026486</v>
      </c>
      <c r="D23" s="50">
        <v>18190.531064597486</v>
      </c>
      <c r="E23" s="50">
        <v>56838.87077956993</v>
      </c>
      <c r="F23" s="50">
        <v>26605.2683564361</v>
      </c>
      <c r="G23" s="50">
        <v>1497.7004057276</v>
      </c>
      <c r="H23" s="5"/>
    </row>
    <row r="24" spans="1:8" ht="15">
      <c r="A24" s="27" t="s">
        <v>10</v>
      </c>
      <c r="B24" s="28">
        <v>808834.4633816901</v>
      </c>
      <c r="C24" s="29">
        <v>425652.11606123886</v>
      </c>
      <c r="D24" s="50">
        <v>177541.82515206837</v>
      </c>
      <c r="E24" s="50">
        <v>186380.70329770146</v>
      </c>
      <c r="F24" s="50">
        <v>14458.158573654719</v>
      </c>
      <c r="G24" s="50">
        <v>4801.6602970267</v>
      </c>
      <c r="H24" s="5"/>
    </row>
    <row r="25" spans="1:8" ht="15">
      <c r="A25" s="27" t="s">
        <v>23</v>
      </c>
      <c r="B25" s="28">
        <v>12170.296611185968</v>
      </c>
      <c r="C25" s="29">
        <v>9726.974985910903</v>
      </c>
      <c r="D25" s="50">
        <v>2163.0716252750644</v>
      </c>
      <c r="E25" s="50">
        <v>280.25</v>
      </c>
      <c r="F25" s="50">
        <v>0</v>
      </c>
      <c r="G25" s="50">
        <v>0</v>
      </c>
      <c r="H25" s="5"/>
    </row>
    <row r="26" spans="1:8" ht="15.75" thickBot="1">
      <c r="A26" s="32" t="s">
        <v>11</v>
      </c>
      <c r="B26" s="28">
        <v>812.88776216677</v>
      </c>
      <c r="C26" s="29">
        <v>-23091.40009224649</v>
      </c>
      <c r="D26" s="50">
        <v>-1124.9981211778413</v>
      </c>
      <c r="E26" s="50">
        <v>23226.760045670304</v>
      </c>
      <c r="F26" s="50">
        <v>-467.71626748719996</v>
      </c>
      <c r="G26" s="50">
        <v>2270.2421974080003</v>
      </c>
      <c r="H26" s="5"/>
    </row>
    <row r="27" spans="1:8" ht="13.5" customHeight="1">
      <c r="A27" s="33"/>
      <c r="B27" s="28"/>
      <c r="C27" s="34"/>
      <c r="D27" s="53"/>
      <c r="E27" s="53"/>
      <c r="F27" s="53"/>
      <c r="G27" s="53"/>
      <c r="H27" s="5"/>
    </row>
    <row r="28" spans="1:8" ht="14.25">
      <c r="A28" s="33" t="s">
        <v>13</v>
      </c>
      <c r="B28" s="28">
        <v>33758.39232378051</v>
      </c>
      <c r="C28" s="29">
        <v>28557.71718966859</v>
      </c>
      <c r="D28" s="50">
        <v>380.15643080395927</v>
      </c>
      <c r="E28" s="50">
        <v>5230.001954124999</v>
      </c>
      <c r="F28" s="50">
        <v>-393.35649381704457</v>
      </c>
      <c r="G28" s="50">
        <v>-16.126757</v>
      </c>
      <c r="H28" s="5"/>
    </row>
    <row r="29" spans="1:8" ht="14.25">
      <c r="A29" s="33" t="s">
        <v>14</v>
      </c>
      <c r="B29" s="28">
        <v>715489.0975601631</v>
      </c>
      <c r="C29" s="29">
        <v>172757.0671222239</v>
      </c>
      <c r="D29" s="50">
        <v>164141.57160813248</v>
      </c>
      <c r="E29" s="50">
        <v>315429.8850604214</v>
      </c>
      <c r="F29" s="50">
        <v>20322.63923512674</v>
      </c>
      <c r="G29" s="50">
        <v>42837.93453425854</v>
      </c>
      <c r="H29" s="5"/>
    </row>
    <row r="30" spans="1:8" ht="14.25">
      <c r="A30" s="33" t="s">
        <v>15</v>
      </c>
      <c r="B30" s="28">
        <v>566074.0510441149</v>
      </c>
      <c r="C30" s="29">
        <v>299108.1691057424</v>
      </c>
      <c r="D30" s="50">
        <v>76255.87468318609</v>
      </c>
      <c r="E30" s="50">
        <v>183074.79489538638</v>
      </c>
      <c r="F30" s="50">
        <v>7478.6997587999995</v>
      </c>
      <c r="G30" s="50">
        <v>156.512601</v>
      </c>
      <c r="H30" s="5"/>
    </row>
    <row r="31" spans="1:8" ht="13.5" customHeight="1">
      <c r="A31" s="35"/>
      <c r="B31" s="28"/>
      <c r="C31" s="34"/>
      <c r="D31" s="53"/>
      <c r="E31" s="53"/>
      <c r="F31" s="53"/>
      <c r="G31" s="53"/>
      <c r="H31" s="5"/>
    </row>
    <row r="32" spans="1:8" ht="15.75" customHeight="1">
      <c r="A32" s="36" t="s">
        <v>0</v>
      </c>
      <c r="B32" s="28">
        <v>5780509.010083803</v>
      </c>
      <c r="C32" s="28">
        <v>3153209.451902483</v>
      </c>
      <c r="D32" s="54">
        <v>944235.8171505143</v>
      </c>
      <c r="E32" s="54">
        <v>534807.496800161</v>
      </c>
      <c r="F32" s="54">
        <v>822006.2264346693</v>
      </c>
      <c r="G32" s="54">
        <v>326250.0177959752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5" ht="12.75">
      <c r="B34" s="37"/>
      <c r="C34" s="37"/>
      <c r="E34" s="37"/>
    </row>
    <row r="35" spans="2:5" ht="12.75">
      <c r="B35" s="37"/>
      <c r="C35" s="37"/>
      <c r="D35" s="37"/>
      <c r="E35" s="37"/>
    </row>
    <row r="36" spans="2:7" ht="12.75">
      <c r="B36" s="37"/>
      <c r="C36" s="37"/>
      <c r="D36" s="45"/>
      <c r="E36" s="45"/>
      <c r="F36" s="45"/>
      <c r="G36" s="45"/>
    </row>
    <row r="37" ht="12.75">
      <c r="E37" s="46"/>
    </row>
    <row r="40" spans="2:4" ht="12.75">
      <c r="B40" s="37"/>
      <c r="C40" s="37"/>
      <c r="D40" s="45"/>
    </row>
  </sheetData>
  <sheetProtection/>
  <mergeCells count="4">
    <mergeCell ref="A1:H1"/>
    <mergeCell ref="E3:H3"/>
    <mergeCell ref="A8:B8"/>
    <mergeCell ref="D8:H8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tr">
        <f>vagyon!E3</f>
        <v>Dátum:  2012/03/31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65" t="s">
        <v>19</v>
      </c>
      <c r="C8" s="66"/>
      <c r="D8" s="67"/>
      <c r="E8" s="67"/>
      <c r="F8" s="67"/>
      <c r="G8" s="67"/>
      <c r="H8" s="68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55"/>
      <c r="D10" s="55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>vagyon!B12/vagyon!B$32</f>
        <v>0.2549917264085843</v>
      </c>
      <c r="C12" s="39">
        <f>vagyon!C12/vagyon!C$32</f>
        <v>0.45145802358298387</v>
      </c>
      <c r="D12" s="39">
        <f>vagyon!D12/vagyon!D$32</f>
        <v>0.010522823485973732</v>
      </c>
      <c r="E12" s="39">
        <f>vagyon!E12/vagyon!E$32</f>
        <v>0.05503849115347622</v>
      </c>
      <c r="F12" s="39">
        <f>vagyon!F12/vagyon!F$32</f>
        <v>0.011117118362101226</v>
      </c>
      <c r="G12" s="39">
        <f>vagyon!G12/vagyon!G$32</f>
        <v>0.005918466725289815</v>
      </c>
      <c r="H12" s="5"/>
    </row>
    <row r="13" spans="1:8" ht="15">
      <c r="A13" s="27" t="s">
        <v>7</v>
      </c>
      <c r="B13" s="38">
        <f>vagyon!B13/vagyon!B$32</f>
        <v>0.12267876045224468</v>
      </c>
      <c r="C13" s="39">
        <f>vagyon!C13/vagyon!C$32</f>
        <v>0.113322419200151</v>
      </c>
      <c r="D13" s="39">
        <f>vagyon!D13/vagyon!D$32</f>
        <v>0.0996354471907851</v>
      </c>
      <c r="E13" s="39">
        <f>vagyon!E13/vagyon!E$32</f>
        <v>0.09638886765100002</v>
      </c>
      <c r="F13" s="39">
        <f>vagyon!F13/vagyon!F$32</f>
        <v>0.13040060976904905</v>
      </c>
      <c r="G13" s="39">
        <f>vagyon!G13/vagyon!G$32</f>
        <v>0.3034402799126696</v>
      </c>
      <c r="H13" s="5"/>
    </row>
    <row r="14" spans="1:8" ht="15">
      <c r="A14" s="27" t="s">
        <v>8</v>
      </c>
      <c r="B14" s="38">
        <f>vagyon!B14/vagyon!B$32</f>
        <v>0.27262784477685936</v>
      </c>
      <c r="C14" s="39">
        <f>vagyon!C14/vagyon!C$32</f>
        <v>0.09695692848256715</v>
      </c>
      <c r="D14" s="39">
        <f>vagyon!D14/vagyon!D$32</f>
        <v>0.4683707757186609</v>
      </c>
      <c r="E14" s="39">
        <f>vagyon!E14/vagyon!E$32</f>
        <v>0.2044733656814298</v>
      </c>
      <c r="F14" s="39">
        <f>vagyon!F14/vagyon!F$32</f>
        <v>0.6608480279044048</v>
      </c>
      <c r="G14" s="39">
        <f>vagyon!G14/vagyon!G$32</f>
        <v>0.5375468370284073</v>
      </c>
      <c r="H14" s="42"/>
    </row>
    <row r="15" spans="1:8" ht="15">
      <c r="A15" s="27" t="s">
        <v>9</v>
      </c>
      <c r="B15" s="38">
        <f>vagyon!B15/vagyon!B$32</f>
        <v>0.03513493736424318</v>
      </c>
      <c r="C15" s="39">
        <f>vagyon!C15/vagyon!C$32</f>
        <v>0.02703841458860809</v>
      </c>
      <c r="D15" s="39">
        <f>vagyon!D15/vagyon!D$32</f>
        <v>0.044970859484036424</v>
      </c>
      <c r="E15" s="39">
        <f>vagyon!E15/vagyon!E$32</f>
        <v>0.0063585709170823216</v>
      </c>
      <c r="F15" s="39">
        <f>vagyon!F15/vagyon!F$32</f>
        <v>0.049230782523691605</v>
      </c>
      <c r="G15" s="39">
        <f>vagyon!G15/vagyon!G$32</f>
        <v>0.0965772212224005</v>
      </c>
      <c r="H15" s="5"/>
    </row>
    <row r="16" spans="1:8" ht="15">
      <c r="A16" s="27" t="s">
        <v>10</v>
      </c>
      <c r="B16" s="38">
        <f>vagyon!B16/vagyon!B$32</f>
        <v>0.02761939076196673</v>
      </c>
      <c r="C16" s="39">
        <f>vagyon!C16/vagyon!C$32</f>
        <v>0.018569427747741042</v>
      </c>
      <c r="D16" s="39">
        <f>vagyon!D16/vagyon!D$32</f>
        <v>0.05964558988576335</v>
      </c>
      <c r="E16" s="39">
        <f>vagyon!E16/vagyon!E$32</f>
        <v>0.05747739929231905</v>
      </c>
      <c r="F16" s="39">
        <f>vagyon!F16/vagyon!F$32</f>
        <v>0.013688411138688954</v>
      </c>
      <c r="G16" s="39">
        <f>vagyon!G16/vagyon!G$32</f>
        <v>0.008551835648955541</v>
      </c>
      <c r="H16" s="5"/>
    </row>
    <row r="17" spans="1:8" ht="15">
      <c r="A17" s="27" t="s">
        <v>23</v>
      </c>
      <c r="B17" s="38">
        <f>vagyon!B17/vagyon!B$32</f>
        <v>0.057362468272728874</v>
      </c>
      <c r="C17" s="39">
        <f>vagyon!C17/vagyon!C$32</f>
        <v>0.100837704159762</v>
      </c>
      <c r="D17" s="39">
        <f>vagyon!D17/vagyon!D$32</f>
        <v>0.007303552063184214</v>
      </c>
      <c r="E17" s="39">
        <f>vagyon!E17/vagyon!E$32</f>
        <v>0.012172681409340035</v>
      </c>
      <c r="F17" s="39">
        <f>vagyon!F17/vagyon!F$32</f>
        <v>0.0001695364903682222</v>
      </c>
      <c r="G17" s="39">
        <f>vagyon!G17/vagyon!G$32</f>
        <v>0.0002335204513234509</v>
      </c>
      <c r="H17" s="5"/>
    </row>
    <row r="18" spans="1:8" ht="15.75" thickBot="1">
      <c r="A18" s="27" t="s">
        <v>11</v>
      </c>
      <c r="B18" s="38">
        <f>vagyon!B18/vagyon!B$32</f>
        <v>0.009487098215837446</v>
      </c>
      <c r="C18" s="39">
        <f>vagyon!C18/vagyon!C$32</f>
        <v>-0.0011286063260244656</v>
      </c>
      <c r="D18" s="39">
        <f>vagyon!D18/vagyon!D$32</f>
        <v>0.026139436484984513</v>
      </c>
      <c r="E18" s="39">
        <f>vagyon!E18/vagyon!E$32</f>
        <v>0.05681863566179009</v>
      </c>
      <c r="F18" s="39">
        <f>vagyon!F18/vagyon!F$32</f>
        <v>0.006396289872407491</v>
      </c>
      <c r="G18" s="39">
        <f>vagyon!G18/vagyon!G$32</f>
        <v>-0.005908431032317879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>vagyon!B20/vagyon!B$32</f>
        <v>0.01994927984570588</v>
      </c>
      <c r="C20" s="39">
        <f>vagyon!C20/vagyon!C$32</f>
        <v>0.03054868454954403</v>
      </c>
      <c r="D20" s="39">
        <f>vagyon!D20/vagyon!D$32</f>
        <v>0.010313325861071735</v>
      </c>
      <c r="E20" s="39">
        <f>vagyon!E20/vagyon!E$32</f>
        <v>0.004389470280028934</v>
      </c>
      <c r="F20" s="39">
        <f>vagyon!F20/vagyon!F$32</f>
        <v>0.007271014744645991</v>
      </c>
      <c r="G20" s="39">
        <f>vagyon!G20/vagyon!G$32</f>
        <v>0.0028445618392271207</v>
      </c>
      <c r="H20" s="5"/>
    </row>
    <row r="21" spans="1:8" ht="15">
      <c r="A21" s="27" t="s">
        <v>7</v>
      </c>
      <c r="B21" s="38">
        <f>vagyon!B21/vagyon!B$32</f>
        <v>0.00417725583418439</v>
      </c>
      <c r="C21" s="39">
        <f>vagyon!C21/vagyon!C$32</f>
        <v>0.002673404839992121</v>
      </c>
      <c r="D21" s="39">
        <f>vagyon!D21/vagyon!D$32</f>
        <v>0.006343711189677505</v>
      </c>
      <c r="E21" s="39">
        <f>vagyon!E21/vagyon!E$32</f>
        <v>3.0740032812485165E-05</v>
      </c>
      <c r="F21" s="39">
        <f>vagyon!F21/vagyon!F$32</f>
        <v>0.009713345229004272</v>
      </c>
      <c r="G21" s="39">
        <f>vagyon!G21/vagyon!G$32</f>
        <v>0.0052905131213798</v>
      </c>
      <c r="H21" s="5"/>
    </row>
    <row r="22" spans="1:8" ht="15">
      <c r="A22" s="27" t="s">
        <v>8</v>
      </c>
      <c r="B22" s="38">
        <f>vagyon!B22/vagyon!B$32</f>
        <v>0.028435752906908324</v>
      </c>
      <c r="C22" s="39">
        <f>vagyon!C22/vagyon!C$32</f>
        <v>0.01517942568219212</v>
      </c>
      <c r="D22" s="39">
        <f>vagyon!D22/vagyon!D$32</f>
        <v>0.05836328424697483</v>
      </c>
      <c r="E22" s="39">
        <f>vagyon!E22/vagyon!E$32</f>
        <v>0.008117961138402848</v>
      </c>
      <c r="F22" s="39">
        <f>vagyon!F22/vagyon!F$32</f>
        <v>0.0617787287307734</v>
      </c>
      <c r="G22" s="39">
        <f>vagyon!G22/vagyon!G$32</f>
        <v>0.01923821444598809</v>
      </c>
      <c r="H22" s="5"/>
    </row>
    <row r="23" spans="1:8" ht="15">
      <c r="A23" s="27" t="s">
        <v>9</v>
      </c>
      <c r="B23" s="38">
        <f>vagyon!B23/vagyon!B$32</f>
        <v>0.025365021223837162</v>
      </c>
      <c r="C23" s="39">
        <f>vagyon!C23/vagyon!C$32</f>
        <v>0.013792411757736758</v>
      </c>
      <c r="D23" s="39">
        <f>vagyon!D23/vagyon!D$32</f>
        <v>0.019264817892094274</v>
      </c>
      <c r="E23" s="39">
        <f>vagyon!E23/vagyon!E$32</f>
        <v>0.10627912121585058</v>
      </c>
      <c r="F23" s="39">
        <f>vagyon!F23/vagyon!F$32</f>
        <v>0.03236626135039454</v>
      </c>
      <c r="G23" s="39">
        <f>vagyon!G23/vagyon!G$32</f>
        <v>0.004590652334199126</v>
      </c>
      <c r="H23" s="5"/>
    </row>
    <row r="24" spans="1:8" ht="15">
      <c r="A24" s="27" t="s">
        <v>10</v>
      </c>
      <c r="B24" s="38">
        <f>vagyon!B24/vagyon!B$32</f>
        <v>0.13992443606103194</v>
      </c>
      <c r="C24" s="39">
        <f>vagyon!C24/vagyon!C$32</f>
        <v>0.13499011802226535</v>
      </c>
      <c r="D24" s="39">
        <f>vagyon!D24/vagyon!D$32</f>
        <v>0.18802699699302722</v>
      </c>
      <c r="E24" s="39">
        <f>vagyon!E24/vagyon!E$32</f>
        <v>0.34850054349059634</v>
      </c>
      <c r="F24" s="39">
        <f>vagyon!F24/vagyon!F$32</f>
        <v>0.017588867466813294</v>
      </c>
      <c r="G24" s="39">
        <f>vagyon!G24/vagyon!G$32</f>
        <v>0.014717731908384086</v>
      </c>
      <c r="H24" s="5"/>
    </row>
    <row r="25" spans="1:8" ht="15">
      <c r="A25" s="27" t="s">
        <v>23</v>
      </c>
      <c r="B25" s="38">
        <f>vagyon!B25/vagyon!B$32</f>
        <v>0.002105402238791689</v>
      </c>
      <c r="C25" s="39">
        <f>vagyon!C25/vagyon!C$32</f>
        <v>0.003084785560325576</v>
      </c>
      <c r="D25" s="39">
        <f>vagyon!D25/vagyon!D$32</f>
        <v>0.002290817172984091</v>
      </c>
      <c r="E25" s="39">
        <f>vagyon!E25/vagyon!E$32</f>
        <v>0.0005240203282055332</v>
      </c>
      <c r="F25" s="39">
        <f>vagyon!F25/vagyon!F$32</f>
        <v>0</v>
      </c>
      <c r="G25" s="39">
        <f>vagyon!G25/vagyon!G$32</f>
        <v>0</v>
      </c>
      <c r="H25" s="5"/>
    </row>
    <row r="26" spans="1:8" ht="15.75" thickBot="1">
      <c r="A26" s="32" t="s">
        <v>11</v>
      </c>
      <c r="B26" s="38">
        <f>vagyon!B26/vagyon!B$32</f>
        <v>0.00014062563707603065</v>
      </c>
      <c r="C26" s="39">
        <f>vagyon!C26/vagyon!C$32</f>
        <v>-0.0073231418478446894</v>
      </c>
      <c r="D26" s="39">
        <f>vagyon!D26/vagyon!D$32</f>
        <v>-0.0011914376692178717</v>
      </c>
      <c r="E26" s="39">
        <f>vagyon!E26/vagyon!E$32</f>
        <v>0.04343013174766572</v>
      </c>
      <c r="F26" s="39">
        <f>vagyon!F26/vagyon!F$32</f>
        <v>-0.0005689935823428616</v>
      </c>
      <c r="G26" s="39">
        <f>vagyon!G26/vagyon!G$32</f>
        <v>0.00695859639409346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vagyon!B28/vagyon!B$32</f>
        <v>0.005840038007879706</v>
      </c>
      <c r="C28" s="39">
        <f>vagyon!C28/vagyon!C$32</f>
        <v>0.009056714317673489</v>
      </c>
      <c r="D28" s="39">
        <f>vagyon!D28/vagyon!D$32</f>
        <v>0.0004026075095850352</v>
      </c>
      <c r="E28" s="39">
        <f>vagyon!E28/vagyon!E$32</f>
        <v>0.00977922333814866</v>
      </c>
      <c r="F28" s="39">
        <f>vagyon!F28/vagyon!F$32</f>
        <v>-0.0004785322557995337</v>
      </c>
      <c r="G28" s="39">
        <f>vagyon!G28/vagyon!G$32</f>
        <v>-4.9430670100637616E-05</v>
      </c>
      <c r="H28" s="5"/>
    </row>
    <row r="29" spans="1:8" ht="14.25">
      <c r="A29" s="33" t="s">
        <v>14</v>
      </c>
      <c r="B29" s="38">
        <f>vagyon!B29/vagyon!B$32</f>
        <v>0.12377614087479648</v>
      </c>
      <c r="C29" s="39">
        <f>vagyon!C29/vagyon!C$32</f>
        <v>0.054787691638432466</v>
      </c>
      <c r="D29" s="39">
        <f>vagyon!D29/vagyon!D$32</f>
        <v>0.17383535831491104</v>
      </c>
      <c r="E29" s="39">
        <f>vagyon!E29/vagyon!E$32</f>
        <v>0.5898007917758988</v>
      </c>
      <c r="F29" s="39">
        <f>vagyon!F29/vagyon!F$32</f>
        <v>0.024723218123630507</v>
      </c>
      <c r="G29" s="39">
        <f>vagyon!G29/vagyon!G$32</f>
        <v>0.13130400673586418</v>
      </c>
      <c r="H29" s="42"/>
    </row>
    <row r="30" spans="1:8" ht="14.25">
      <c r="A30" s="33" t="s">
        <v>15</v>
      </c>
      <c r="B30" s="38">
        <f>vagyon!B30/vagyon!B$32</f>
        <v>0.0979280630921304</v>
      </c>
      <c r="C30" s="39">
        <f>vagyon!C30/vagyon!C$32</f>
        <v>0.09485832567363264</v>
      </c>
      <c r="D30" s="39">
        <f>vagyon!D30/vagyon!D$32</f>
        <v>0.08075935407037271</v>
      </c>
      <c r="E30" s="39">
        <f>vagyon!E30/vagyon!E$32</f>
        <v>0.3423190512301197</v>
      </c>
      <c r="F30" s="39">
        <f>vagyon!F30/vagyon!F$32</f>
        <v>0.009098105973281681</v>
      </c>
      <c r="G30" s="39">
        <f>vagyon!G30/vagyon!G$32</f>
        <v>0.00047973208417685735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 aca="true" t="shared" si="0" ref="B32:G32">SUM(B20:B26,B12:B18)</f>
        <v>1</v>
      </c>
      <c r="C32" s="38">
        <f t="shared" si="0"/>
        <v>1</v>
      </c>
      <c r="D32" s="38">
        <f t="shared" si="0"/>
        <v>1</v>
      </c>
      <c r="E32" s="38">
        <f t="shared" si="0"/>
        <v>1</v>
      </c>
      <c r="F32" s="38">
        <f t="shared" si="0"/>
        <v>0.9999999999999999</v>
      </c>
      <c r="G32" s="38">
        <f t="shared" si="0"/>
        <v>1.0000000000000002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spans="3:4" ht="12.75">
      <c r="C36" s="45"/>
      <c r="D36" s="46"/>
    </row>
    <row r="40" ht="12.75">
      <c r="C40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F18" sqref="F18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customWidth="1"/>
    <col min="4" max="4" width="11.7109375" style="0" bestFit="1" customWidth="1"/>
    <col min="5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tr">
        <f>vagyon!E3</f>
        <v>Dátum:  2012/03/31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9" ht="15.75" customHeight="1" thickBot="1">
      <c r="A8" s="44" t="s">
        <v>22</v>
      </c>
      <c r="B8" s="66" t="s">
        <v>20</v>
      </c>
      <c r="C8" s="66"/>
      <c r="D8" s="66"/>
      <c r="E8" s="66"/>
      <c r="F8" s="66"/>
      <c r="G8" s="66"/>
      <c r="H8" s="69"/>
      <c r="I8" s="43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 aca="true" t="shared" si="0" ref="B12:B18">SUM(C12:G12)</f>
        <v>1</v>
      </c>
      <c r="C12" s="39">
        <f>vagyon!C12/vagyon!$B12</f>
        <v>0.9657795917041853</v>
      </c>
      <c r="D12" s="39">
        <f>vagyon!D12/vagyon!$B12</f>
        <v>0.006740941898709965</v>
      </c>
      <c r="E12" s="39">
        <f>vagyon!E12/vagyon!$B12</f>
        <v>0.019969713497564788</v>
      </c>
      <c r="F12" s="39">
        <f>vagyon!F12/vagyon!$B12</f>
        <v>0.006199764099725501</v>
      </c>
      <c r="G12" s="39">
        <f>vagyon!G12/vagyon!$B12</f>
        <v>0.0013099887998145297</v>
      </c>
      <c r="H12" s="5"/>
    </row>
    <row r="13" spans="1:8" ht="15">
      <c r="A13" s="27" t="s">
        <v>7</v>
      </c>
      <c r="B13" s="38">
        <f t="shared" si="0"/>
        <v>0.9999999999999999</v>
      </c>
      <c r="C13" s="39">
        <f>vagyon!C13/vagyon!$B13</f>
        <v>0.5038870479529263</v>
      </c>
      <c r="D13" s="39">
        <f>vagyon!D13/vagyon!$B13</f>
        <v>0.13266577027834353</v>
      </c>
      <c r="E13" s="39">
        <f>vagyon!E13/vagyon!$B13</f>
        <v>0.07269238249840032</v>
      </c>
      <c r="F13" s="39">
        <f>vagyon!F13/vagyon!$B13</f>
        <v>0.1511538688917308</v>
      </c>
      <c r="G13" s="39">
        <f>vagyon!G13/vagyon!$B13</f>
        <v>0.13960093037859903</v>
      </c>
      <c r="H13" s="5"/>
    </row>
    <row r="14" spans="1:8" ht="15">
      <c r="A14" s="27" t="s">
        <v>8</v>
      </c>
      <c r="B14" s="38">
        <f t="shared" si="0"/>
        <v>1</v>
      </c>
      <c r="C14" s="39">
        <f>vagyon!C14/vagyon!$B14</f>
        <v>0.19399716165343275</v>
      </c>
      <c r="D14" s="39">
        <f>vagyon!D14/vagyon!$B14</f>
        <v>0.2806299162422209</v>
      </c>
      <c r="E14" s="39">
        <f>vagyon!E14/vagyon!$B14</f>
        <v>0.06939016805855526</v>
      </c>
      <c r="F14" s="39">
        <f>vagyon!F14/vagyon!$B14</f>
        <v>0.34469930894531264</v>
      </c>
      <c r="G14" s="39">
        <f>vagyon!G14/vagyon!$B14</f>
        <v>0.11128344510047852</v>
      </c>
      <c r="H14" s="5"/>
    </row>
    <row r="15" spans="1:8" ht="15">
      <c r="A15" s="27" t="s">
        <v>9</v>
      </c>
      <c r="B15" s="38">
        <f t="shared" si="0"/>
        <v>1</v>
      </c>
      <c r="C15" s="39">
        <f>vagyon!C15/vagyon!$B15</f>
        <v>0.4197867983247389</v>
      </c>
      <c r="D15" s="39">
        <f>vagyon!D15/vagyon!$B15</f>
        <v>0.20907706362453105</v>
      </c>
      <c r="E15" s="39">
        <f>vagyon!E15/vagyon!$B15</f>
        <v>0.01674371178310942</v>
      </c>
      <c r="F15" s="39">
        <f>vagyon!F15/vagyon!$B15</f>
        <v>0.19925378503655294</v>
      </c>
      <c r="G15" s="39">
        <f>vagyon!G15/vagyon!$B15</f>
        <v>0.15513864123106777</v>
      </c>
      <c r="H15" s="5"/>
    </row>
    <row r="16" spans="1:8" ht="15">
      <c r="A16" s="27" t="s">
        <v>10</v>
      </c>
      <c r="B16" s="38">
        <f t="shared" si="0"/>
        <v>0.9999999999999999</v>
      </c>
      <c r="C16" s="39">
        <f>vagyon!C16/vagyon!$B16</f>
        <v>0.3667508787112772</v>
      </c>
      <c r="D16" s="39">
        <f>vagyon!D16/vagyon!$B16</f>
        <v>0.35275942928673554</v>
      </c>
      <c r="E16" s="39">
        <f>vagyon!E16/vagyon!$B16</f>
        <v>0.19253709666622879</v>
      </c>
      <c r="F16" s="39">
        <f>vagyon!F16/vagyon!$B16</f>
        <v>0.0704770912090241</v>
      </c>
      <c r="G16" s="39">
        <f>vagyon!G16/vagyon!$B16</f>
        <v>0.01747550412673423</v>
      </c>
      <c r="H16" s="5"/>
    </row>
    <row r="17" spans="1:8" ht="15">
      <c r="A17" s="27" t="s">
        <v>23</v>
      </c>
      <c r="B17" s="38">
        <f>SUM(C17:G17)</f>
        <v>0.9999999999999999</v>
      </c>
      <c r="C17" s="39">
        <f>vagyon!C17/vagyon!$B17</f>
        <v>0.9589188502683161</v>
      </c>
      <c r="D17" s="39">
        <f>vagyon!D17/vagyon!$B17</f>
        <v>0.02079795751739126</v>
      </c>
      <c r="E17" s="39">
        <f>vagyon!E17/vagyon!$B17</f>
        <v>0.01963314296575137</v>
      </c>
      <c r="F17" s="39">
        <f>vagyon!F17/vagyon!$B17</f>
        <v>0.00042028547651488485</v>
      </c>
      <c r="G17" s="39">
        <f>vagyon!G17/vagyon!$B17</f>
        <v>0.000229763772026279</v>
      </c>
      <c r="H17" s="5"/>
    </row>
    <row r="18" spans="1:8" ht="15.75" thickBot="1">
      <c r="A18" s="27" t="s">
        <v>11</v>
      </c>
      <c r="B18" s="38">
        <f t="shared" si="0"/>
        <v>1</v>
      </c>
      <c r="C18" s="39">
        <f>vagyon!C18/vagyon!$B18</f>
        <v>-0.06489269649327017</v>
      </c>
      <c r="D18" s="39">
        <f>vagyon!D18/vagyon!$B18</f>
        <v>0.45006704284743043</v>
      </c>
      <c r="E18" s="39">
        <f>vagyon!E18/vagyon!$B18</f>
        <v>0.5541008399566226</v>
      </c>
      <c r="F18" s="39">
        <f>vagyon!F18/vagyon!$B18</f>
        <v>0.09587464421272422</v>
      </c>
      <c r="G18" s="39">
        <f>vagyon!G18/vagyon!$B18</f>
        <v>-0.035149830523507224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 aca="true" t="shared" si="1" ref="B20:B26">SUM(C20:G20)</f>
        <v>1</v>
      </c>
      <c r="C20" s="39">
        <f>vagyon!C20/vagyon!$B20</f>
        <v>0.8353183627471602</v>
      </c>
      <c r="D20" s="39">
        <f>vagyon!D20/vagyon!$B20</f>
        <v>0.08444732655723913</v>
      </c>
      <c r="E20" s="39">
        <f>vagyon!E20/vagyon!$B20</f>
        <v>0.020357118011919202</v>
      </c>
      <c r="F20" s="39">
        <f>vagyon!F20/vagyon!$B20</f>
        <v>0.05182947711777059</v>
      </c>
      <c r="G20" s="39">
        <f>vagyon!G20/vagyon!$B20</f>
        <v>0.00804771556591094</v>
      </c>
      <c r="H20" s="5"/>
    </row>
    <row r="21" spans="1:8" ht="15">
      <c r="A21" s="27" t="s">
        <v>7</v>
      </c>
      <c r="B21" s="38">
        <f t="shared" si="1"/>
        <v>1</v>
      </c>
      <c r="C21" s="39">
        <f>vagyon!C21/vagyon!$B21</f>
        <v>0.34910847584080645</v>
      </c>
      <c r="D21" s="39">
        <f>vagyon!D21/vagyon!$B21</f>
        <v>0.24806569860453667</v>
      </c>
      <c r="E21" s="39">
        <f>vagyon!E21/vagyon!$B21</f>
        <v>0.0006808393626573249</v>
      </c>
      <c r="F21" s="39">
        <f>vagyon!F21/vagyon!$B21</f>
        <v>0.33066389342269165</v>
      </c>
      <c r="G21" s="39">
        <f>vagyon!G21/vagyon!$B21</f>
        <v>0.07148109276930792</v>
      </c>
      <c r="H21" s="5"/>
    </row>
    <row r="22" spans="1:8" ht="15">
      <c r="A22" s="27" t="s">
        <v>8</v>
      </c>
      <c r="B22" s="38">
        <f t="shared" si="1"/>
        <v>0.9999999999999999</v>
      </c>
      <c r="C22" s="39">
        <f>vagyon!C22/vagyon!$B22</f>
        <v>0.2911905962564286</v>
      </c>
      <c r="D22" s="39">
        <f>vagyon!D22/vagyon!$B22</f>
        <v>0.3352658963877617</v>
      </c>
      <c r="E22" s="39">
        <f>vagyon!E22/vagyon!$B22</f>
        <v>0.026412751184992905</v>
      </c>
      <c r="F22" s="39">
        <f>vagyon!F22/vagyon!$B22</f>
        <v>0.308946486257467</v>
      </c>
      <c r="G22" s="39">
        <f>vagyon!G22/vagyon!$B22</f>
        <v>0.03818426991334966</v>
      </c>
      <c r="H22" s="5"/>
    </row>
    <row r="23" spans="1:8" ht="15">
      <c r="A23" s="27" t="s">
        <v>9</v>
      </c>
      <c r="B23" s="38">
        <f t="shared" si="1"/>
        <v>1</v>
      </c>
      <c r="C23" s="39">
        <f>vagyon!C23/vagyon!$B23</f>
        <v>0.29661405168238975</v>
      </c>
      <c r="D23" s="39">
        <f>vagyon!D23/vagyon!$B23</f>
        <v>0.12406351049674594</v>
      </c>
      <c r="E23" s="39">
        <f>vagyon!E23/vagyon!$B23</f>
        <v>0.3876538742350564</v>
      </c>
      <c r="F23" s="39">
        <f>vagyon!F23/vagyon!$B23</f>
        <v>0.18145391018469917</v>
      </c>
      <c r="G23" s="39">
        <f>vagyon!G23/vagyon!$B23</f>
        <v>0.010214653401108841</v>
      </c>
      <c r="H23" s="5"/>
    </row>
    <row r="24" spans="1:8" ht="15">
      <c r="A24" s="27" t="s">
        <v>10</v>
      </c>
      <c r="B24" s="38">
        <f t="shared" si="1"/>
        <v>1</v>
      </c>
      <c r="C24" s="39">
        <f>vagyon!C24/vagyon!$B24</f>
        <v>0.5262536839511165</v>
      </c>
      <c r="D24" s="39">
        <f>vagyon!D24/vagyon!$B24</f>
        <v>0.2195032892265449</v>
      </c>
      <c r="E24" s="39">
        <f>vagyon!E24/vagyon!$B24</f>
        <v>0.23043120902447026</v>
      </c>
      <c r="F24" s="39">
        <f>vagyon!F24/vagyon!$B24</f>
        <v>0.017875299864456805</v>
      </c>
      <c r="G24" s="39">
        <f>vagyon!G24/vagyon!$B24</f>
        <v>0.005936517933411537</v>
      </c>
      <c r="H24" s="5"/>
    </row>
    <row r="25" spans="1:8" ht="15">
      <c r="A25" s="27" t="s">
        <v>23</v>
      </c>
      <c r="B25" s="38">
        <f>SUM(C25:G25)</f>
        <v>1</v>
      </c>
      <c r="C25" s="39">
        <f>vagyon!C25/vagyon!$B25</f>
        <v>0.7992389418817157</v>
      </c>
      <c r="D25" s="39">
        <f>vagyon!D25/vagyon!$B25</f>
        <v>0.1777336817976105</v>
      </c>
      <c r="E25" s="39">
        <f>vagyon!E25/vagyon!$B25</f>
        <v>0.02302737632067377</v>
      </c>
      <c r="F25" s="39">
        <f>vagyon!F25/vagyon!$B25</f>
        <v>0</v>
      </c>
      <c r="G25" s="39">
        <f>vagyon!G25/vagyon!$B25</f>
        <v>0</v>
      </c>
      <c r="H25" s="5"/>
    </row>
    <row r="26" spans="1:8" ht="15.75" thickBot="1">
      <c r="A26" s="32" t="s">
        <v>11</v>
      </c>
      <c r="B26" s="38">
        <f t="shared" si="1"/>
        <v>1.0000000000000047</v>
      </c>
      <c r="C26" s="39">
        <f>vagyon!C26/vagyon!$B26</f>
        <v>-28.406627786714196</v>
      </c>
      <c r="D26" s="39">
        <f>vagyon!D26/vagyon!$B26</f>
        <v>-1.3839525867373552</v>
      </c>
      <c r="E26" s="39">
        <f>vagyon!E26/vagyon!$B26</f>
        <v>28.57314518274807</v>
      </c>
      <c r="F26" s="39">
        <f>vagyon!F26/vagyon!$B26</f>
        <v>-0.5753761949134184</v>
      </c>
      <c r="G26" s="39">
        <f>vagyon!G26/vagyon!$B26</f>
        <v>2.792811385616903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SUM(C28:G28)</f>
        <v>0.9999999999999999</v>
      </c>
      <c r="C28" s="39">
        <f>vagyon!C28/vagyon!$B28</f>
        <v>0.8459442296827508</v>
      </c>
      <c r="D28" s="39">
        <f>vagyon!D28/vagyon!$B28</f>
        <v>0.011261094046121526</v>
      </c>
      <c r="E28" s="39">
        <f>vagyon!E28/vagyon!$B28</f>
        <v>0.15492449711359083</v>
      </c>
      <c r="F28" s="39">
        <f>vagyon!F28/vagyon!$B28</f>
        <v>-0.011652109793746058</v>
      </c>
      <c r="G28" s="39">
        <f>vagyon!G28/vagyon!$B28</f>
        <v>-0.0004777110487172042</v>
      </c>
      <c r="H28" s="5"/>
    </row>
    <row r="29" spans="1:8" ht="14.25">
      <c r="A29" s="33" t="s">
        <v>14</v>
      </c>
      <c r="B29" s="38">
        <f>SUM(C29:G29)</f>
        <v>1</v>
      </c>
      <c r="C29" s="39">
        <f>vagyon!C29/vagyon!$B29</f>
        <v>0.2414531090848625</v>
      </c>
      <c r="D29" s="39">
        <f>vagyon!D29/vagyon!$B29</f>
        <v>0.22941170196423621</v>
      </c>
      <c r="E29" s="39">
        <f>vagyon!E29/vagyon!$B29</f>
        <v>0.4408591076174965</v>
      </c>
      <c r="F29" s="39">
        <f>vagyon!F29/vagyon!$B29</f>
        <v>0.028403841937532634</v>
      </c>
      <c r="G29" s="39">
        <f>vagyon!G29/vagyon!$B29</f>
        <v>0.059872239395872044</v>
      </c>
      <c r="H29" s="5"/>
    </row>
    <row r="30" spans="1:8" ht="14.25">
      <c r="A30" s="33" t="s">
        <v>15</v>
      </c>
      <c r="B30" s="38">
        <f>SUM(C30:G30)</f>
        <v>1</v>
      </c>
      <c r="C30" s="39">
        <f>vagyon!C30/vagyon!$B30</f>
        <v>0.5283905322175465</v>
      </c>
      <c r="D30" s="39">
        <f>vagyon!D30/vagyon!$B30</f>
        <v>0.1347100693673086</v>
      </c>
      <c r="E30" s="39">
        <f>vagyon!E30/vagyon!$B30</f>
        <v>0.32341138859431506</v>
      </c>
      <c r="F30" s="39">
        <f>vagyon!F30/vagyon!$B30</f>
        <v>0.013211521964318367</v>
      </c>
      <c r="G30" s="39">
        <f>vagyon!G30/vagyon!$B30</f>
        <v>0.00027648785651155516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>SUM(C32:G32)</f>
        <v>1.0000000000000002</v>
      </c>
      <c r="C32" s="38">
        <f>vagyon!C32/vagyon!$B32</f>
        <v>0.5454899294165739</v>
      </c>
      <c r="D32" s="38">
        <f>vagyon!D32/vagyon!$B32</f>
        <v>0.16334821302126562</v>
      </c>
      <c r="E32" s="38">
        <f>vagyon!E32/vagyon!$B32</f>
        <v>0.09251910097661237</v>
      </c>
      <c r="F32" s="38">
        <f>vagyon!F32/vagyon!$B32</f>
        <v>0.1422030871331091</v>
      </c>
      <c r="G32" s="38">
        <f>vagyon!G32/vagyon!$B32</f>
        <v>0.056439669452439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ht="12.75">
      <c r="C36" s="37"/>
    </row>
    <row r="40" ht="12.75">
      <c r="C40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tr">
        <f>vagyon!E3</f>
        <v>Dátum:  2012/03/31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70" t="s">
        <v>17</v>
      </c>
      <c r="C8" s="70"/>
      <c r="D8" s="70"/>
      <c r="E8" s="70"/>
      <c r="F8" s="70"/>
      <c r="G8" s="70"/>
      <c r="H8" s="71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40">
        <v>-0.06805111050787371</v>
      </c>
      <c r="C12" s="41">
        <v>-0.06418043667906081</v>
      </c>
      <c r="D12" s="41">
        <v>-0.2280665810703012</v>
      </c>
      <c r="E12" s="41">
        <v>-0.1288793174149071</v>
      </c>
      <c r="F12" s="41">
        <v>-0.19115942534512864</v>
      </c>
      <c r="G12" s="41">
        <v>-0.22198594008213857</v>
      </c>
      <c r="H12" s="5"/>
    </row>
    <row r="13" spans="1:8" ht="15">
      <c r="A13" s="27" t="s">
        <v>7</v>
      </c>
      <c r="B13" s="40">
        <v>-0.05412376590437229</v>
      </c>
      <c r="C13" s="41">
        <v>-0.06029262615172126</v>
      </c>
      <c r="D13" s="41">
        <v>-0.12383981830953283</v>
      </c>
      <c r="E13" s="41">
        <v>0.31211419626852055</v>
      </c>
      <c r="F13" s="41">
        <v>-0.017436092790903412</v>
      </c>
      <c r="G13" s="41">
        <v>-0.12939541198460625</v>
      </c>
      <c r="H13" s="5"/>
    </row>
    <row r="14" spans="1:8" ht="15">
      <c r="A14" s="27" t="s">
        <v>8</v>
      </c>
      <c r="B14" s="40">
        <v>0.024635939819455333</v>
      </c>
      <c r="C14" s="41">
        <v>0.09721462214163701</v>
      </c>
      <c r="D14" s="41">
        <v>0.032529617063529415</v>
      </c>
      <c r="E14" s="41">
        <v>-0.01058018882278855</v>
      </c>
      <c r="F14" s="41">
        <v>0.002872491076591821</v>
      </c>
      <c r="G14" s="41">
        <v>-0.019656265722431177</v>
      </c>
      <c r="H14" s="5"/>
    </row>
    <row r="15" spans="1:8" ht="15">
      <c r="A15" s="27" t="s">
        <v>9</v>
      </c>
      <c r="B15" s="40">
        <v>-0.07332354595186386</v>
      </c>
      <c r="C15" s="41">
        <v>-0.07520622841059255</v>
      </c>
      <c r="D15" s="41">
        <v>-0.10481118791129662</v>
      </c>
      <c r="E15" s="41">
        <v>-0.22972667804302005</v>
      </c>
      <c r="F15" s="41">
        <v>0.015950180832219107</v>
      </c>
      <c r="G15" s="41">
        <v>-0.10727618098293978</v>
      </c>
      <c r="H15" s="5"/>
    </row>
    <row r="16" spans="1:8" ht="15">
      <c r="A16" s="27" t="s">
        <v>10</v>
      </c>
      <c r="B16" s="40">
        <v>0.05885008809404857</v>
      </c>
      <c r="C16" s="41">
        <v>0.05663612985024047</v>
      </c>
      <c r="D16" s="41">
        <v>0.0692790941667849</v>
      </c>
      <c r="E16" s="41">
        <v>0.006417599492482662</v>
      </c>
      <c r="F16" s="41">
        <v>0.1510043707321569</v>
      </c>
      <c r="G16" s="41">
        <v>0.17414546510562756</v>
      </c>
      <c r="H16" s="5"/>
    </row>
    <row r="17" spans="1:8" ht="15">
      <c r="A17" s="27" t="s">
        <v>23</v>
      </c>
      <c r="B17" s="40">
        <v>-0.0453857536929807</v>
      </c>
      <c r="C17" s="41">
        <v>-0.0495481291573735</v>
      </c>
      <c r="D17" s="41">
        <v>0.1313477910549814</v>
      </c>
      <c r="E17" s="41">
        <v>0.005194832545819317</v>
      </c>
      <c r="F17" s="41">
        <v>-0.06810521622826571</v>
      </c>
      <c r="G17" s="41">
        <v>-0.1463522781014911</v>
      </c>
      <c r="H17" s="5"/>
    </row>
    <row r="18" spans="1:8" ht="15.75" thickBot="1">
      <c r="A18" s="27" t="s">
        <v>11</v>
      </c>
      <c r="B18" s="40">
        <v>-0.4145423212793059</v>
      </c>
      <c r="C18" s="41">
        <v>-1.1160224285516585</v>
      </c>
      <c r="D18" s="41">
        <v>-0.1463756012259544</v>
      </c>
      <c r="E18" s="41">
        <v>0.02896496291672057</v>
      </c>
      <c r="F18" s="41">
        <v>-0.289853748272791</v>
      </c>
      <c r="G18" s="41">
        <v>-0.3240255592108684</v>
      </c>
      <c r="H18" s="5"/>
    </row>
    <row r="19" spans="1:8" ht="15">
      <c r="A19" s="24" t="s">
        <v>12</v>
      </c>
      <c r="B19" s="30"/>
      <c r="C19" s="48"/>
      <c r="D19" s="30"/>
      <c r="E19" s="30"/>
      <c r="F19" s="30"/>
      <c r="G19" s="31"/>
      <c r="H19" s="5"/>
    </row>
    <row r="20" spans="1:8" ht="15">
      <c r="A20" s="27" t="s">
        <v>6</v>
      </c>
      <c r="B20" s="40">
        <v>0.2050730743182696</v>
      </c>
      <c r="C20" s="41">
        <v>0.20864138220410489</v>
      </c>
      <c r="D20" s="41">
        <v>0.036011863638981456</v>
      </c>
      <c r="E20" s="41">
        <v>-0.4222978968763208</v>
      </c>
      <c r="F20" s="41">
        <v>1.5083578329460212</v>
      </c>
      <c r="G20" s="41">
        <v>5.2351482616228875</v>
      </c>
      <c r="H20" s="5"/>
    </row>
    <row r="21" spans="1:8" ht="15">
      <c r="A21" s="27" t="s">
        <v>7</v>
      </c>
      <c r="B21" s="40">
        <v>-0.31895509306579795</v>
      </c>
      <c r="C21" s="41">
        <v>-0.27443741864581894</v>
      </c>
      <c r="D21" s="41">
        <v>-0.3029181607899515</v>
      </c>
      <c r="E21" s="41">
        <v>-0.7332547460538705</v>
      </c>
      <c r="F21" s="41">
        <v>-0.40777674168122924</v>
      </c>
      <c r="G21" s="41">
        <v>0.015102772958508481</v>
      </c>
      <c r="H21" s="5"/>
    </row>
    <row r="22" spans="1:8" ht="15">
      <c r="A22" s="27" t="s">
        <v>8</v>
      </c>
      <c r="B22" s="40">
        <v>0.15934031660142267</v>
      </c>
      <c r="C22" s="41">
        <v>0.8530150156793788</v>
      </c>
      <c r="D22" s="41">
        <v>0.024871768594090016</v>
      </c>
      <c r="E22" s="41">
        <v>-0.06961466394313376</v>
      </c>
      <c r="F22" s="41">
        <v>-0.0026489270123194464</v>
      </c>
      <c r="G22" s="41">
        <v>-0.0484760052805715</v>
      </c>
      <c r="H22" s="5"/>
    </row>
    <row r="23" spans="1:8" ht="15">
      <c r="A23" s="27" t="s">
        <v>9</v>
      </c>
      <c r="B23" s="40">
        <v>-0.019428885040863708</v>
      </c>
      <c r="C23" s="41">
        <v>-0.07235929949781794</v>
      </c>
      <c r="D23" s="41">
        <v>0.23750582365419515</v>
      </c>
      <c r="E23" s="41">
        <v>-0.047201212609851995</v>
      </c>
      <c r="F23" s="41">
        <v>-0.022262885546584288</v>
      </c>
      <c r="G23" s="41">
        <v>0.38667055031159214</v>
      </c>
      <c r="H23" s="5"/>
    </row>
    <row r="24" spans="1:8" ht="15">
      <c r="A24" s="27" t="s">
        <v>10</v>
      </c>
      <c r="B24" s="40">
        <v>-0.020403646220121474</v>
      </c>
      <c r="C24" s="41">
        <v>-0.03160772871332074</v>
      </c>
      <c r="D24" s="41">
        <v>0.0658131241123816</v>
      </c>
      <c r="E24" s="41">
        <v>-0.05589526656465671</v>
      </c>
      <c r="F24" s="41">
        <v>-0.18704319306552653</v>
      </c>
      <c r="G24" s="41">
        <v>0.10192077870359006</v>
      </c>
      <c r="H24" s="5"/>
    </row>
    <row r="25" spans="1:8" ht="15">
      <c r="A25" s="27" t="s">
        <v>23</v>
      </c>
      <c r="B25" s="40">
        <v>-0.022598093579595524</v>
      </c>
      <c r="C25" s="41">
        <v>-0.015324094519186482</v>
      </c>
      <c r="D25" s="41">
        <v>-0.050967647060348176</v>
      </c>
      <c r="E25" s="41"/>
      <c r="F25" s="41"/>
      <c r="G25" s="41"/>
      <c r="H25" s="5"/>
    </row>
    <row r="26" spans="1:8" ht="15.75" thickBot="1">
      <c r="A26" s="32" t="s">
        <v>11</v>
      </c>
      <c r="B26" s="40">
        <v>-1.0167868638284765</v>
      </c>
      <c r="C26" s="41">
        <v>-0.677061129643844</v>
      </c>
      <c r="D26" s="41">
        <v>-0.6832901860005796</v>
      </c>
      <c r="E26" s="41">
        <v>-0.03990759593356474</v>
      </c>
      <c r="F26" s="41">
        <v>-0.4830212542025323</v>
      </c>
      <c r="G26" s="41">
        <v>-0.32120839216276675</v>
      </c>
      <c r="H26" s="5"/>
    </row>
    <row r="27" spans="1:8" ht="13.5" customHeight="1">
      <c r="A27" s="33"/>
      <c r="B27" s="28"/>
      <c r="C27" s="49"/>
      <c r="D27" s="34"/>
      <c r="E27" s="34"/>
      <c r="F27" s="34"/>
      <c r="G27" s="34"/>
      <c r="H27" s="5"/>
    </row>
    <row r="28" spans="1:8" ht="14.25">
      <c r="A28" s="33" t="s">
        <v>13</v>
      </c>
      <c r="B28" s="40">
        <v>0.9340561355854666</v>
      </c>
      <c r="C28" s="41">
        <v>0.44273683943559794</v>
      </c>
      <c r="D28" s="41">
        <v>-1.370762777220703</v>
      </c>
      <c r="E28" s="41">
        <v>-131.90171976700452</v>
      </c>
      <c r="F28" s="41">
        <v>-0.6911583701047304</v>
      </c>
      <c r="G28" s="41"/>
      <c r="H28" s="5"/>
    </row>
    <row r="29" spans="1:8" ht="14.25">
      <c r="A29" s="33" t="s">
        <v>14</v>
      </c>
      <c r="B29" s="40">
        <v>0.35550151426993115</v>
      </c>
      <c r="C29" s="41">
        <v>0.08208829724257805</v>
      </c>
      <c r="D29" s="41">
        <v>0.23776366286804995</v>
      </c>
      <c r="E29" s="41">
        <v>0.8456211169575014</v>
      </c>
      <c r="F29" s="41">
        <v>-0.14410840252481694</v>
      </c>
      <c r="G29" s="41">
        <v>0.046708008708986615</v>
      </c>
      <c r="H29" s="5"/>
    </row>
    <row r="30" spans="1:8" ht="14.25">
      <c r="A30" s="33" t="s">
        <v>15</v>
      </c>
      <c r="B30" s="40">
        <v>-0.06060603159651001</v>
      </c>
      <c r="C30" s="41">
        <v>-0.06295953707822766</v>
      </c>
      <c r="D30" s="41">
        <v>-0.048889933125095264</v>
      </c>
      <c r="E30" s="41">
        <v>-0.05538894903027625</v>
      </c>
      <c r="F30" s="41">
        <v>-0.1912479543457437</v>
      </c>
      <c r="G30" s="41">
        <v>-0.004255673084482714</v>
      </c>
      <c r="H30" s="5"/>
    </row>
    <row r="31" spans="1:8" ht="13.5" customHeight="1">
      <c r="A31" s="35"/>
      <c r="B31" s="28"/>
      <c r="C31" s="49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40">
        <v>-0.019006996438678536</v>
      </c>
      <c r="C32" s="40">
        <v>-0.025232029066740935</v>
      </c>
      <c r="D32" s="40">
        <v>0.009389802164853744</v>
      </c>
      <c r="E32" s="40">
        <v>-0.01854767857529116</v>
      </c>
      <c r="F32" s="40">
        <v>-0.009739238408257411</v>
      </c>
      <c r="G32" s="40">
        <v>-0.06039369634040215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ht="12.75">
      <c r="B34" s="37"/>
    </row>
    <row r="35" ht="12.75">
      <c r="B35" s="37"/>
    </row>
    <row r="36" ht="12.75">
      <c r="C36" s="37"/>
    </row>
    <row r="37" ht="12.75">
      <c r="C37" s="37"/>
    </row>
    <row r="38" ht="12.75">
      <c r="C38" s="37"/>
    </row>
    <row r="42" ht="12.75">
      <c r="C42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BAMOSZ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Miklós</dc:creator>
  <cp:keywords/>
  <dc:description/>
  <cp:lastModifiedBy>BAMOSZ</cp:lastModifiedBy>
  <cp:lastPrinted>2005-08-01T09:24:55Z</cp:lastPrinted>
  <dcterms:created xsi:type="dcterms:W3CDTF">2005-06-15T09:15:36Z</dcterms:created>
  <dcterms:modified xsi:type="dcterms:W3CDTF">2012-05-07T10:19:02Z</dcterms:modified>
  <cp:category/>
  <cp:version/>
  <cp:contentType/>
  <cp:contentStatus/>
</cp:coreProperties>
</file>