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3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<sst xmlns="http://schemas.openxmlformats.org/spreadsheetml/2006/main" count="117" uniqueCount="25">
  <si>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</si>
  <si>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</si>
  <si>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</si>
  <si>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</si>
  <si>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</si>
  <si>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</si>
  <si>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</si>
  <si>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</si>
  <si>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</si>
  <si>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</si>
  <si>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</si>
  <si>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</si>
  <si>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</si>
  <si>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</si>
  <si>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</si>
  <si>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</si>
  <si>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</si>
  <si>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</si>
  <si>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</si>
  <si>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</si>
  <si>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</si>
  <si>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</si>
  <si>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</si>
  <si>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</si>
  <si>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2011/12/31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</si>
</sst>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31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textRotation="255" wrapText="1"/>
    </xf>
    <xf numFmtId="0" fontId="5" fillId="23" borderId="16" xfId="0" applyFont="1" applyFill="1" applyBorder="1" applyAlignment="1">
      <alignment horizontal="center" textRotation="255" wrapText="1"/>
    </xf>
    <xf numFmtId="0" fontId="5" fillId="23" borderId="17" xfId="0" applyFont="1" applyFill="1" applyBorder="1" applyAlignment="1">
      <alignment horizontal="center" textRotation="255" wrapText="1"/>
    </xf>
    <xf numFmtId="0" fontId="5" fillId="0" borderId="18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255" wrapText="1"/>
    </xf>
    <xf numFmtId="0" fontId="5" fillId="0" borderId="20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4" borderId="22" xfId="0" applyFont="1" applyFill="1" applyBorder="1" applyAlignment="1">
      <alignment horizontal="right"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7" fillId="0" borderId="25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4" borderId="23" xfId="0" applyNumberFormat="1" applyFill="1" applyBorder="1" applyAlignment="1">
      <alignment/>
    </xf>
    <xf numFmtId="4" fontId="0" fillId="4" borderId="24" xfId="0" applyNumberFormat="1" applyFill="1" applyBorder="1" applyAlignment="1">
      <alignment/>
    </xf>
    <xf numFmtId="0" fontId="7" fillId="0" borderId="2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9" fillId="11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60" applyNumberFormat="1" applyFont="1" applyFill="1" applyBorder="1" applyAlignment="1">
      <alignment/>
    </xf>
    <xf numFmtId="164" fontId="0" fillId="0" borderId="26" xfId="60" applyNumberFormat="1" applyFont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0" borderId="26" xfId="6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0" fontId="0" fillId="4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60" applyNumberFormat="1" applyFont="1" applyBorder="1" applyAlignment="1">
      <alignment/>
    </xf>
    <xf numFmtId="4" fontId="0" fillId="4" borderId="23" xfId="60" applyNumberFormat="1" applyFont="1" applyFill="1" applyBorder="1" applyAlignment="1">
      <alignment/>
    </xf>
    <xf numFmtId="4" fontId="0" fillId="4" borderId="24" xfId="60" applyNumberFormat="1" applyFont="1" applyFill="1" applyBorder="1" applyAlignment="1">
      <alignment/>
    </xf>
    <xf numFmtId="4" fontId="0" fillId="0" borderId="0" xfId="60" applyNumberFormat="1" applyFont="1" applyBorder="1" applyAlignment="1">
      <alignment/>
    </xf>
    <xf numFmtId="4" fontId="0" fillId="4" borderId="0" xfId="6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11" borderId="0" xfId="0" applyFont="1" applyFill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J28" sqref="J28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1581612.4560273953</v>
      </c>
      <c r="C12" s="29">
        <v>1521171.1347937225</v>
      </c>
      <c r="D12" s="50">
        <v>12871.61118997223</v>
      </c>
      <c r="E12" s="50">
        <v>33789.80463889187</v>
      </c>
      <c r="F12" s="50">
        <v>11298.073810846705</v>
      </c>
      <c r="G12" s="50">
        <v>2481.831593961867</v>
      </c>
      <c r="H12" s="5"/>
    </row>
    <row r="13" spans="1:8" ht="15">
      <c r="A13" s="27" t="s">
        <v>7</v>
      </c>
      <c r="B13" s="28">
        <v>749723.541598592</v>
      </c>
      <c r="C13" s="29">
        <v>380255.9533730598</v>
      </c>
      <c r="D13" s="50">
        <v>107376.89278897698</v>
      </c>
      <c r="E13" s="50">
        <v>39287.34951152367</v>
      </c>
      <c r="F13" s="50">
        <v>109092.25585692623</v>
      </c>
      <c r="G13" s="50">
        <v>113711.09006810529</v>
      </c>
      <c r="H13" s="5"/>
    </row>
    <row r="14" spans="1:8" ht="15">
      <c r="A14" s="27" t="s">
        <v>8</v>
      </c>
      <c r="B14" s="28">
        <v>1538036.7327443622</v>
      </c>
      <c r="C14" s="29">
        <v>278637.83178711444</v>
      </c>
      <c r="D14" s="50">
        <v>428319.3962008348</v>
      </c>
      <c r="E14" s="50">
        <v>110523.24567089492</v>
      </c>
      <c r="F14" s="50">
        <v>541665.265024211</v>
      </c>
      <c r="G14" s="50">
        <v>178890.994061307</v>
      </c>
      <c r="H14" s="5"/>
    </row>
    <row r="15" spans="1:8" ht="15">
      <c r="A15" s="27" t="s">
        <v>9</v>
      </c>
      <c r="B15" s="28">
        <v>219167.99667836158</v>
      </c>
      <c r="C15" s="29">
        <v>92191.13175765419</v>
      </c>
      <c r="D15" s="50">
        <v>47434.793285444306</v>
      </c>
      <c r="E15" s="50">
        <v>4414.811338333</v>
      </c>
      <c r="F15" s="50">
        <v>39832.671454003874</v>
      </c>
      <c r="G15" s="50">
        <v>35294.5888429262</v>
      </c>
      <c r="H15" s="5"/>
    </row>
    <row r="16" spans="1:8" ht="15">
      <c r="A16" s="27" t="s">
        <v>10</v>
      </c>
      <c r="B16" s="28">
        <v>150780.680804357</v>
      </c>
      <c r="C16" s="29">
        <v>55414.81446304149</v>
      </c>
      <c r="D16" s="50">
        <v>52670.5353283785</v>
      </c>
      <c r="E16" s="50">
        <v>30543.329184237</v>
      </c>
      <c r="F16" s="50">
        <v>9775.774508</v>
      </c>
      <c r="G16" s="50">
        <v>2376.2273207</v>
      </c>
      <c r="H16" s="5"/>
    </row>
    <row r="17" spans="1:8" ht="15">
      <c r="A17" s="27" t="s">
        <v>23</v>
      </c>
      <c r="B17" s="28">
        <v>347348.95898935985</v>
      </c>
      <c r="C17" s="29">
        <v>334538.14087694645</v>
      </c>
      <c r="D17" s="50">
        <v>6095.628156971339</v>
      </c>
      <c r="E17" s="50">
        <v>6476.3974735</v>
      </c>
      <c r="F17" s="50">
        <v>149.544833942</v>
      </c>
      <c r="G17" s="50">
        <v>89.247648</v>
      </c>
      <c r="H17" s="5"/>
    </row>
    <row r="18" spans="1:8" ht="15.75" thickBot="1">
      <c r="A18" s="27" t="s">
        <v>11</v>
      </c>
      <c r="B18" s="28">
        <v>93670.74463184405</v>
      </c>
      <c r="C18" s="29">
        <v>30672.794727036497</v>
      </c>
      <c r="D18" s="50">
        <v>28914.11281671506</v>
      </c>
      <c r="E18" s="50">
        <v>29531.649186330644</v>
      </c>
      <c r="F18" s="50">
        <v>7403.81307147935</v>
      </c>
      <c r="G18" s="50">
        <v>-2851.6251697175007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95692.94539090325</v>
      </c>
      <c r="C20" s="29">
        <v>79698.0827258675</v>
      </c>
      <c r="D20" s="50">
        <v>9399.710576443815</v>
      </c>
      <c r="E20" s="50">
        <v>4063.5504008861103</v>
      </c>
      <c r="F20" s="50">
        <v>2382.7618667858187</v>
      </c>
      <c r="G20" s="50">
        <v>148.83982092000002</v>
      </c>
      <c r="H20" s="5"/>
    </row>
    <row r="21" spans="1:8" ht="15">
      <c r="A21" s="27" t="s">
        <v>7</v>
      </c>
      <c r="B21" s="28">
        <v>35455.31981969713</v>
      </c>
      <c r="C21" s="29">
        <v>11618.30230342325</v>
      </c>
      <c r="D21" s="50">
        <v>8592.906861180001</v>
      </c>
      <c r="E21" s="50">
        <v>61.63183695601999</v>
      </c>
      <c r="F21" s="50">
        <v>13482.128818137859</v>
      </c>
      <c r="G21" s="50">
        <v>1700.35</v>
      </c>
      <c r="H21" s="5"/>
    </row>
    <row r="22" spans="1:8" ht="15">
      <c r="A22" s="27" t="s">
        <v>8</v>
      </c>
      <c r="B22" s="28">
        <v>141781.6007371813</v>
      </c>
      <c r="C22" s="29">
        <v>25830.286387609733</v>
      </c>
      <c r="D22" s="50">
        <v>53771.31567213296</v>
      </c>
      <c r="E22" s="50">
        <v>4666.396069773022</v>
      </c>
      <c r="F22" s="50">
        <v>50917.37609083758</v>
      </c>
      <c r="G22" s="50">
        <v>6596.226516828002</v>
      </c>
      <c r="H22" s="5"/>
    </row>
    <row r="23" spans="1:8" ht="15">
      <c r="A23" s="27" t="s">
        <v>9</v>
      </c>
      <c r="B23" s="28">
        <v>149527.89398805395</v>
      </c>
      <c r="C23" s="29">
        <v>46882.76732088491</v>
      </c>
      <c r="D23" s="50">
        <v>14699.34986720563</v>
      </c>
      <c r="E23" s="50">
        <v>59654.64223066416</v>
      </c>
      <c r="F23" s="50">
        <v>27211.06518627887</v>
      </c>
      <c r="G23" s="50">
        <v>1080.0693830204</v>
      </c>
      <c r="H23" s="5"/>
    </row>
    <row r="24" spans="1:8" ht="15">
      <c r="A24" s="27" t="s">
        <v>10</v>
      </c>
      <c r="B24" s="28">
        <v>825681.3740278991</v>
      </c>
      <c r="C24" s="29">
        <v>439545.1395906798</v>
      </c>
      <c r="D24" s="50">
        <v>166578.75675900196</v>
      </c>
      <c r="E24" s="50">
        <v>197415.28317468782</v>
      </c>
      <c r="F24" s="50">
        <v>17784.657746054258</v>
      </c>
      <c r="G24" s="50">
        <v>4357.536757475301</v>
      </c>
      <c r="H24" s="5"/>
    </row>
    <row r="25" spans="1:8" ht="15">
      <c r="A25" s="27" t="s">
        <v>23</v>
      </c>
      <c r="B25" s="28">
        <v>12451.680860494685</v>
      </c>
      <c r="C25" s="29">
        <v>9878.351782316902</v>
      </c>
      <c r="D25" s="50">
        <v>2279.239078177783</v>
      </c>
      <c r="E25" s="50">
        <v>294.09</v>
      </c>
      <c r="F25" s="50">
        <v>0</v>
      </c>
      <c r="G25" s="50">
        <v>0</v>
      </c>
      <c r="H25" s="5"/>
    </row>
    <row r="26" spans="1:8" ht="15.75" thickBot="1">
      <c r="A26" s="32" t="s">
        <v>11</v>
      </c>
      <c r="B26" s="28">
        <v>-48424.03980115811</v>
      </c>
      <c r="C26" s="29">
        <v>-71503.93530137742</v>
      </c>
      <c r="D26" s="50">
        <v>-3552.1416497055557</v>
      </c>
      <c r="E26" s="50">
        <v>24192.21311125287</v>
      </c>
      <c r="F26" s="50">
        <v>-904.7108247471998</v>
      </c>
      <c r="G26" s="50">
        <v>3344.5348634192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17454.71173387703</v>
      </c>
      <c r="C28" s="29">
        <v>19794.127666997425</v>
      </c>
      <c r="D28" s="50">
        <v>-1025.3360211984404</v>
      </c>
      <c r="E28" s="50">
        <v>-39.9536535</v>
      </c>
      <c r="F28" s="50">
        <v>-1273.6511394219572</v>
      </c>
      <c r="G28" s="50">
        <v>-0.475119</v>
      </c>
      <c r="H28" s="5"/>
    </row>
    <row r="29" spans="1:8" ht="14.25">
      <c r="A29" s="33" t="s">
        <v>14</v>
      </c>
      <c r="B29" s="28">
        <v>527840.8692486952</v>
      </c>
      <c r="C29" s="29">
        <v>159651.54374412014</v>
      </c>
      <c r="D29" s="50">
        <v>132611.39952016072</v>
      </c>
      <c r="E29" s="50">
        <v>170907.17166284175</v>
      </c>
      <c r="F29" s="50">
        <v>23744.407930954134</v>
      </c>
      <c r="G29" s="50">
        <v>40926.34639061852</v>
      </c>
      <c r="H29" s="5"/>
    </row>
    <row r="30" spans="1:8" ht="14.25">
      <c r="A30" s="33" t="s">
        <v>15</v>
      </c>
      <c r="B30" s="28">
        <v>602594.9389542746</v>
      </c>
      <c r="C30" s="29">
        <v>319205.17943600594</v>
      </c>
      <c r="D30" s="50">
        <v>80175.65720205512</v>
      </c>
      <c r="E30" s="50">
        <v>193809.71110537453</v>
      </c>
      <c r="F30" s="50">
        <v>9247.2096967</v>
      </c>
      <c r="G30" s="50">
        <v>157.1815141391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5892507.886497343</v>
      </c>
      <c r="C32" s="28">
        <v>3234830.79658798</v>
      </c>
      <c r="D32" s="54">
        <v>935452.1069317298</v>
      </c>
      <c r="E32" s="54">
        <v>544914.393827931</v>
      </c>
      <c r="F32" s="54">
        <v>830090.6774427562</v>
      </c>
      <c r="G32" s="54">
        <v>347219.91170694574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sheetProtection/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B26" sqref="B26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2011/12/31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0.268410749122908</v>
      </c>
      <c r="C12" s="39">
        <f>vagyon!C12/vagyon!C$32</f>
        <v>0.4702475122959187</v>
      </c>
      <c r="D12" s="39">
        <f>vagyon!D12/vagyon!D$32</f>
        <v>0.013759775721913694</v>
      </c>
      <c r="E12" s="39">
        <f>vagyon!E12/vagyon!E$32</f>
        <v>0.06200938169668126</v>
      </c>
      <c r="F12" s="39">
        <f>vagyon!F12/vagyon!F$32</f>
        <v>0.013610650158910897</v>
      </c>
      <c r="G12" s="39">
        <f>vagyon!G12/vagyon!G$32</f>
        <v>0.007147722553585974</v>
      </c>
      <c r="H12" s="5"/>
    </row>
    <row r="13" spans="1:8" ht="15">
      <c r="A13" s="27" t="s">
        <v>7</v>
      </c>
      <c r="B13" s="38">
        <f>vagyon!B13/vagyon!B$32</f>
        <v>0.1272333539538539</v>
      </c>
      <c r="C13" s="39">
        <f>vagyon!C13/vagyon!C$32</f>
        <v>0.11755049252472323</v>
      </c>
      <c r="D13" s="39">
        <f>vagyon!D13/vagyon!D$32</f>
        <v>0.11478609326261686</v>
      </c>
      <c r="E13" s="39">
        <f>vagyon!E13/vagyon!E$32</f>
        <v>0.07209820470246109</v>
      </c>
      <c r="F13" s="39">
        <f>vagyon!F13/vagyon!F$32</f>
        <v>0.13142209498485705</v>
      </c>
      <c r="G13" s="39">
        <f>vagyon!G13/vagyon!G$32</f>
        <v>0.32749011860839844</v>
      </c>
      <c r="H13" s="5"/>
    </row>
    <row r="14" spans="1:8" ht="15">
      <c r="A14" s="27" t="s">
        <v>8</v>
      </c>
      <c r="B14" s="38">
        <f>vagyon!B14/vagyon!B$32</f>
        <v>0.26101564263813154</v>
      </c>
      <c r="C14" s="39">
        <f>vagyon!C14/vagyon!C$32</f>
        <v>0.08613675623498292</v>
      </c>
      <c r="D14" s="39">
        <f>vagyon!D14/vagyon!D$32</f>
        <v>0.4578742118671543</v>
      </c>
      <c r="E14" s="39">
        <f>vagyon!E14/vagyon!E$32</f>
        <v>0.2028268053161303</v>
      </c>
      <c r="F14" s="39">
        <f>vagyon!F14/vagyon!F$32</f>
        <v>0.6525374633683496</v>
      </c>
      <c r="G14" s="39">
        <f>vagyon!G14/vagyon!G$32</f>
        <v>0.5152094912468365</v>
      </c>
      <c r="H14" s="42"/>
    </row>
    <row r="15" spans="1:8" ht="15">
      <c r="A15" s="27" t="s">
        <v>9</v>
      </c>
      <c r="B15" s="38">
        <f>vagyon!B15/vagyon!B$32</f>
        <v>0.03719434931611787</v>
      </c>
      <c r="C15" s="39">
        <f>vagyon!C15/vagyon!C$32</f>
        <v>0.028499522093982516</v>
      </c>
      <c r="D15" s="39">
        <f>vagyon!D15/vagyon!D$32</f>
        <v>0.05070788010839997</v>
      </c>
      <c r="E15" s="39">
        <f>vagyon!E15/vagyon!E$32</f>
        <v>0.008101843864537512</v>
      </c>
      <c r="F15" s="39">
        <f>vagyon!F15/vagyon!F$32</f>
        <v>0.047985927967189784</v>
      </c>
      <c r="G15" s="39">
        <f>vagyon!G15/vagyon!G$32</f>
        <v>0.10164909226955537</v>
      </c>
      <c r="H15" s="5"/>
    </row>
    <row r="16" spans="1:8" ht="15">
      <c r="A16" s="27" t="s">
        <v>10</v>
      </c>
      <c r="B16" s="38">
        <f>vagyon!B16/vagyon!B$32</f>
        <v>0.025588541196503153</v>
      </c>
      <c r="C16" s="39">
        <f>vagyon!C16/vagyon!C$32</f>
        <v>0.017130668633887028</v>
      </c>
      <c r="D16" s="39">
        <f>vagyon!D16/vagyon!D$32</f>
        <v>0.05630489785429758</v>
      </c>
      <c r="E16" s="39">
        <f>vagyon!E16/vagyon!E$32</f>
        <v>0.05605161017985835</v>
      </c>
      <c r="F16" s="39">
        <f>vagyon!F16/vagyon!F$32</f>
        <v>0.011776754966235778</v>
      </c>
      <c r="G16" s="39">
        <f>vagyon!G16/vagyon!G$32</f>
        <v>0.0068435802227423525</v>
      </c>
      <c r="H16" s="5"/>
    </row>
    <row r="17" spans="1:8" ht="15">
      <c r="A17" s="27" t="s">
        <v>23</v>
      </c>
      <c r="B17" s="38">
        <f>vagyon!B17/vagyon!B$32</f>
        <v>0.058947559456867006</v>
      </c>
      <c r="C17" s="39">
        <f>vagyon!C17/vagyon!C$32</f>
        <v>0.1034175083376259</v>
      </c>
      <c r="D17" s="39">
        <f>vagyon!D17/vagyon!D$32</f>
        <v>0.006516237562353584</v>
      </c>
      <c r="E17" s="39">
        <f>vagyon!E17/vagyon!E$32</f>
        <v>0.0118851649852822</v>
      </c>
      <c r="F17" s="39">
        <f>vagyon!F17/vagyon!F$32</f>
        <v>0.00018015481682398816</v>
      </c>
      <c r="G17" s="39">
        <f>vagyon!G17/vagyon!G$32</f>
        <v>0.00025703493662346526</v>
      </c>
      <c r="H17" s="5"/>
    </row>
    <row r="18" spans="1:8" ht="15.75" thickBot="1">
      <c r="A18" s="27" t="s">
        <v>11</v>
      </c>
      <c r="B18" s="38">
        <f>vagyon!B18/vagyon!B$32</f>
        <v>0.015896583667964224</v>
      </c>
      <c r="C18" s="39">
        <f>vagyon!C18/vagyon!C$32</f>
        <v>0.009482039913614465</v>
      </c>
      <c r="D18" s="39">
        <f>vagyon!D18/vagyon!D$32</f>
        <v>0.030909239075373893</v>
      </c>
      <c r="E18" s="39">
        <f>vagyon!E18/vagyon!E$32</f>
        <v>0.05419502498158624</v>
      </c>
      <c r="F18" s="39">
        <f>vagyon!F18/vagyon!F$32</f>
        <v>0.0089192822816516</v>
      </c>
      <c r="G18" s="39">
        <f>vagyon!G18/vagyon!G$32</f>
        <v>-0.008212735138658401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0.016239765348500124</v>
      </c>
      <c r="C20" s="39">
        <f>vagyon!C20/vagyon!C$32</f>
        <v>0.024637481135004365</v>
      </c>
      <c r="D20" s="39">
        <f>vagyon!D20/vagyon!D$32</f>
        <v>0.010048307665129685</v>
      </c>
      <c r="E20" s="39">
        <f>vagyon!E20/vagyon!E$32</f>
        <v>0.007457227129458554</v>
      </c>
      <c r="F20" s="39">
        <f>vagyon!F20/vagyon!F$32</f>
        <v>0.00287048382970201</v>
      </c>
      <c r="G20" s="39">
        <f>vagyon!G20/vagyon!G$32</f>
        <v>0.00042866153668520343</v>
      </c>
      <c r="H20" s="5"/>
    </row>
    <row r="21" spans="1:8" ht="15">
      <c r="A21" s="27" t="s">
        <v>7</v>
      </c>
      <c r="B21" s="38">
        <f>vagyon!B21/vagyon!B$32</f>
        <v>0.0060170169480711</v>
      </c>
      <c r="C21" s="39">
        <f>vagyon!C21/vagyon!C$32</f>
        <v>0.0035916259718059905</v>
      </c>
      <c r="D21" s="39">
        <f>vagyon!D21/vagyon!D$32</f>
        <v>0.00918583302929812</v>
      </c>
      <c r="E21" s="39">
        <f>vagyon!E21/vagyon!E$32</f>
        <v>0.00011310370519498817</v>
      </c>
      <c r="F21" s="39">
        <f>vagyon!F21/vagyon!F$32</f>
        <v>0.01624175428601606</v>
      </c>
      <c r="G21" s="39">
        <f>vagyon!G21/vagyon!G$32</f>
        <v>0.004897040586298802</v>
      </c>
      <c r="H21" s="5"/>
    </row>
    <row r="22" spans="1:8" ht="15">
      <c r="A22" s="27" t="s">
        <v>8</v>
      </c>
      <c r="B22" s="38">
        <f>vagyon!B22/vagyon!B$32</f>
        <v>0.024061334064918814</v>
      </c>
      <c r="C22" s="39">
        <f>vagyon!C22/vagyon!C$32</f>
        <v>0.0079850502273117</v>
      </c>
      <c r="D22" s="39">
        <f>vagyon!D22/vagyon!D$32</f>
        <v>0.05748163403950432</v>
      </c>
      <c r="E22" s="39">
        <f>vagyon!E22/vagyon!E$32</f>
        <v>0.008563539746110177</v>
      </c>
      <c r="F22" s="39">
        <f>vagyon!F22/vagyon!F$32</f>
        <v>0.061339534914062306</v>
      </c>
      <c r="G22" s="39">
        <f>vagyon!G22/vagyon!G$32</f>
        <v>0.01899725878161973</v>
      </c>
      <c r="H22" s="5"/>
    </row>
    <row r="23" spans="1:8" ht="15">
      <c r="A23" s="27" t="s">
        <v>9</v>
      </c>
      <c r="B23" s="38">
        <f>vagyon!B23/vagyon!B$32</f>
        <v>0.025375934469378733</v>
      </c>
      <c r="C23" s="39">
        <f>vagyon!C23/vagyon!C$32</f>
        <v>0.014493112706338674</v>
      </c>
      <c r="D23" s="39">
        <f>vagyon!D23/vagyon!D$32</f>
        <v>0.015713631684917892</v>
      </c>
      <c r="E23" s="39">
        <f>vagyon!E23/vagyon!E$32</f>
        <v>0.1094752550241891</v>
      </c>
      <c r="F23" s="39">
        <f>vagyon!F23/vagyon!F$32</f>
        <v>0.03278083458316561</v>
      </c>
      <c r="G23" s="39">
        <f>vagyon!G23/vagyon!G$32</f>
        <v>0.0031106205220511104</v>
      </c>
      <c r="H23" s="5"/>
    </row>
    <row r="24" spans="1:8" ht="15">
      <c r="A24" s="27" t="s">
        <v>10</v>
      </c>
      <c r="B24" s="38">
        <f>vagyon!B24/vagyon!B$32</f>
        <v>0.14012393193735803</v>
      </c>
      <c r="C24" s="39">
        <f>vagyon!C24/vagyon!C$32</f>
        <v>0.13587886576766278</v>
      </c>
      <c r="D24" s="39">
        <f>vagyon!D24/vagyon!D$32</f>
        <v>0.17807299328810966</v>
      </c>
      <c r="E24" s="39">
        <f>vagyon!E24/vagyon!E$32</f>
        <v>0.36228678377878587</v>
      </c>
      <c r="F24" s="39">
        <f>vagyon!F24/vagyon!F$32</f>
        <v>0.021424957814058454</v>
      </c>
      <c r="G24" s="39">
        <f>vagyon!G24/vagyon!G$32</f>
        <v>0.012549789371391437</v>
      </c>
      <c r="H24" s="5"/>
    </row>
    <row r="25" spans="1:8" ht="15">
      <c r="A25" s="27" t="s">
        <v>23</v>
      </c>
      <c r="B25" s="38">
        <f>vagyon!B25/vagyon!B$32</f>
        <v>0.0021131377505709684</v>
      </c>
      <c r="C25" s="39">
        <f>vagyon!C25/vagyon!C$32</f>
        <v>0.0030537460545807665</v>
      </c>
      <c r="D25" s="39">
        <f>vagyon!D25/vagyon!D$32</f>
        <v>0.0024365107110118724</v>
      </c>
      <c r="E25" s="39">
        <f>vagyon!E25/vagyon!E$32</f>
        <v>0.0005396994524847613</v>
      </c>
      <c r="F25" s="39">
        <f>vagyon!F25/vagyon!F$32</f>
        <v>0</v>
      </c>
      <c r="G25" s="39">
        <f>vagyon!G25/vagyon!G$32</f>
        <v>0</v>
      </c>
      <c r="H25" s="5"/>
    </row>
    <row r="26" spans="1:8" ht="15.75" thickBot="1">
      <c r="A26" s="32" t="s">
        <v>11</v>
      </c>
      <c r="B26" s="38">
        <f>vagyon!B26/vagyon!B$32</f>
        <v>-0.008217899871143422</v>
      </c>
      <c r="C26" s="39">
        <f>vagyon!C26/vagyon!C$32</f>
        <v>-0.02210438189743897</v>
      </c>
      <c r="D26" s="39">
        <f>vagyon!D26/vagyon!D$32</f>
        <v>-0.003797245870081507</v>
      </c>
      <c r="E26" s="39">
        <f>vagyon!E26/vagyon!E$32</f>
        <v>0.04439635543723975</v>
      </c>
      <c r="F26" s="39">
        <f>vagyon!F26/vagyon!F$32</f>
        <v>-0.00108989397102293</v>
      </c>
      <c r="G26" s="39">
        <f>vagyon!G26/vagyon!G$32</f>
        <v>0.009632324502870082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0.002962187250334349</v>
      </c>
      <c r="C28" s="39">
        <f>vagyon!C28/vagyon!C$32</f>
        <v>0.006119061215775423</v>
      </c>
      <c r="D28" s="39">
        <f>vagyon!D28/vagyon!D$32</f>
        <v>-0.0010960860674754677</v>
      </c>
      <c r="E28" s="39">
        <f>vagyon!E28/vagyon!E$32</f>
        <v>-7.33209728950861E-05</v>
      </c>
      <c r="F28" s="39">
        <f>vagyon!F28/vagyon!F$32</f>
        <v>-0.0015343518172564819</v>
      </c>
      <c r="G28" s="39">
        <f>vagyon!G28/vagyon!G$32</f>
        <v>-1.368351825401653E-06</v>
      </c>
      <c r="H28" s="5"/>
    </row>
    <row r="29" spans="1:8" ht="14.25">
      <c r="A29" s="33" t="s">
        <v>14</v>
      </c>
      <c r="B29" s="38">
        <f>vagyon!B29/vagyon!B$32</f>
        <v>0.08957830509794316</v>
      </c>
      <c r="C29" s="39">
        <f>vagyon!C29/vagyon!C$32</f>
        <v>0.04935390868434809</v>
      </c>
      <c r="D29" s="39">
        <f>vagyon!D29/vagyon!D$32</f>
        <v>0.14176182675468474</v>
      </c>
      <c r="E29" s="39">
        <f>vagyon!E29/vagyon!E$32</f>
        <v>0.3136404059034813</v>
      </c>
      <c r="F29" s="39">
        <f>vagyon!F29/vagyon!F$32</f>
        <v>0.02860459534867089</v>
      </c>
      <c r="G29" s="39">
        <f>vagyon!G29/vagyon!G$32</f>
        <v>0.11786866193653213</v>
      </c>
      <c r="H29" s="42"/>
    </row>
    <row r="30" spans="1:8" ht="14.25">
      <c r="A30" s="33" t="s">
        <v>15</v>
      </c>
      <c r="B30" s="38">
        <f>vagyon!B30/vagyon!B$32</f>
        <v>0.10226459608736688</v>
      </c>
      <c r="C30" s="39">
        <f>vagyon!C30/vagyon!C$32</f>
        <v>0.0986775505453626</v>
      </c>
      <c r="D30" s="39">
        <f>vagyon!D30/vagyon!D$32</f>
        <v>0.08570792305447918</v>
      </c>
      <c r="E30" s="39">
        <f>vagyon!E30/vagyon!E$32</f>
        <v>0.35567001587881397</v>
      </c>
      <c r="F30" s="39">
        <f>vagyon!F30/vagyon!F$32</f>
        <v>0.011139999457875728</v>
      </c>
      <c r="G30" s="39">
        <f>vagyon!G30/vagyon!G$32</f>
        <v>0.0004526857730203027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1.0000000000000002</v>
      </c>
      <c r="C32" s="38">
        <f t="shared" si="0"/>
        <v>1.0000000000000002</v>
      </c>
      <c r="D32" s="38">
        <f t="shared" si="0"/>
        <v>0.9999999999999999</v>
      </c>
      <c r="E32" s="38">
        <f t="shared" si="0"/>
        <v>1.0000000000000002</v>
      </c>
      <c r="F32" s="38">
        <f t="shared" si="0"/>
        <v>1.0000000000000002</v>
      </c>
      <c r="G32" s="38">
        <f t="shared" si="0"/>
        <v>1.0000000000000002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C20" sqref="C20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2011/12/31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0.9999999999999999</v>
      </c>
      <c r="C12" s="39">
        <f>vagyon!C12/vagyon!$B12</f>
        <v>0.9617849992244712</v>
      </c>
      <c r="D12" s="39">
        <f>vagyon!D12/vagyon!$B12</f>
        <v>0.008138283901925263</v>
      </c>
      <c r="E12" s="39">
        <f>vagyon!E12/vagyon!$B12</f>
        <v>0.02136414929594269</v>
      </c>
      <c r="F12" s="39">
        <f>vagyon!F12/vagyon!$B12</f>
        <v>0.007143389499615201</v>
      </c>
      <c r="G12" s="39">
        <f>vagyon!G12/vagyon!$B12</f>
        <v>0.0015691780780454846</v>
      </c>
      <c r="H12" s="5"/>
    </row>
    <row r="13" spans="1:8" ht="15">
      <c r="A13" s="27" t="s">
        <v>7</v>
      </c>
      <c r="B13" s="38">
        <f t="shared" si="0"/>
        <v>1</v>
      </c>
      <c r="C13" s="39">
        <f>vagyon!C13/vagyon!$B13</f>
        <v>0.5071948955507815</v>
      </c>
      <c r="D13" s="39">
        <f>vagyon!D13/vagyon!$B13</f>
        <v>0.14322198361281743</v>
      </c>
      <c r="E13" s="39">
        <f>vagyon!E13/vagyon!$B13</f>
        <v>0.052402448811669354</v>
      </c>
      <c r="F13" s="39">
        <f>vagyon!F13/vagyon!$B13</f>
        <v>0.14550997775035202</v>
      </c>
      <c r="G13" s="39">
        <f>vagyon!G13/vagyon!$B13</f>
        <v>0.15167069427437976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0.1811646145082199</v>
      </c>
      <c r="D14" s="39">
        <f>vagyon!D14/vagyon!$B14</f>
        <v>0.27848450370660033</v>
      </c>
      <c r="E14" s="39">
        <f>vagyon!E14/vagyon!$B14</f>
        <v>0.0718599519230501</v>
      </c>
      <c r="F14" s="39">
        <f>vagyon!F14/vagyon!$B14</f>
        <v>0.35217966742426393</v>
      </c>
      <c r="G14" s="39">
        <f>vagyon!G14/vagyon!$B14</f>
        <v>0.11631126243786569</v>
      </c>
      <c r="H14" s="5"/>
    </row>
    <row r="15" spans="1:8" ht="15">
      <c r="A15" s="27" t="s">
        <v>9</v>
      </c>
      <c r="B15" s="38">
        <f t="shared" si="0"/>
        <v>1</v>
      </c>
      <c r="C15" s="39">
        <f>vagyon!C15/vagyon!$B15</f>
        <v>0.4206413945232553</v>
      </c>
      <c r="D15" s="39">
        <f>vagyon!D15/vagyon!$B15</f>
        <v>0.21643120348020928</v>
      </c>
      <c r="E15" s="39">
        <f>vagyon!E15/vagyon!$B15</f>
        <v>0.020143503637585942</v>
      </c>
      <c r="F15" s="39">
        <f>vagyon!F15/vagyon!$B15</f>
        <v>0.1817449265298529</v>
      </c>
      <c r="G15" s="39">
        <f>vagyon!G15/vagyon!$B15</f>
        <v>0.16103897182909654</v>
      </c>
      <c r="H15" s="5"/>
    </row>
    <row r="16" spans="1:8" ht="15">
      <c r="A16" s="27" t="s">
        <v>10</v>
      </c>
      <c r="B16" s="38">
        <f t="shared" si="0"/>
        <v>1</v>
      </c>
      <c r="C16" s="39">
        <f>vagyon!C16/vagyon!$B16</f>
        <v>0.3675193278570222</v>
      </c>
      <c r="D16" s="39">
        <f>vagyon!D16/vagyon!$B16</f>
        <v>0.34931885867208873</v>
      </c>
      <c r="E16" s="39">
        <f>vagyon!E16/vagyon!$B16</f>
        <v>0.20256792197316048</v>
      </c>
      <c r="F16" s="39">
        <f>vagyon!F16/vagyon!$B16</f>
        <v>0.0648343969257202</v>
      </c>
      <c r="G16" s="39">
        <f>vagyon!G16/vagyon!$B16</f>
        <v>0.015759494572008433</v>
      </c>
      <c r="H16" s="5"/>
    </row>
    <row r="17" spans="1:8" ht="15">
      <c r="A17" s="27" t="s">
        <v>23</v>
      </c>
      <c r="B17" s="38">
        <f>SUM(C17:G17)</f>
        <v>0.9999999999999998</v>
      </c>
      <c r="C17" s="39">
        <f>vagyon!C17/vagyon!$B17</f>
        <v>0.9631183057243426</v>
      </c>
      <c r="D17" s="39">
        <f>vagyon!D17/vagyon!$B17</f>
        <v>0.017549003672580644</v>
      </c>
      <c r="E17" s="39">
        <f>vagyon!E17/vagyon!$B17</f>
        <v>0.01864521918345058</v>
      </c>
      <c r="F17" s="39">
        <f>vagyon!F17/vagyon!$B17</f>
        <v>0.00043053197676801136</v>
      </c>
      <c r="G17" s="39">
        <f>vagyon!G17/vagyon!$B17</f>
        <v>0.0002569394428579067</v>
      </c>
      <c r="H17" s="5"/>
    </row>
    <row r="18" spans="1:8" ht="15.75" thickBot="1">
      <c r="A18" s="27" t="s">
        <v>11</v>
      </c>
      <c r="B18" s="38">
        <f t="shared" si="0"/>
        <v>1</v>
      </c>
      <c r="C18" s="39">
        <f>vagyon!C18/vagyon!$B18</f>
        <v>0.3274533030306354</v>
      </c>
      <c r="D18" s="39">
        <f>vagyon!D18/vagyon!$B18</f>
        <v>0.30867815698868156</v>
      </c>
      <c r="E18" s="39">
        <f>vagyon!E18/vagyon!$B18</f>
        <v>0.3152707849435751</v>
      </c>
      <c r="F18" s="39">
        <f>vagyon!F18/vagyon!$B18</f>
        <v>0.07904082646699032</v>
      </c>
      <c r="G18" s="39">
        <f>vagyon!G18/vagyon!$B18</f>
        <v>-0.03044307142988239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0.9999999999999999</v>
      </c>
      <c r="C20" s="39">
        <f>vagyon!C20/vagyon!$B20</f>
        <v>0.8328522275106368</v>
      </c>
      <c r="D20" s="39">
        <f>vagyon!D20/vagyon!$B20</f>
        <v>0.0982278321358616</v>
      </c>
      <c r="E20" s="39">
        <f>vagyon!E20/vagyon!$B20</f>
        <v>0.04246447200769723</v>
      </c>
      <c r="F20" s="39">
        <f>vagyon!F20/vagyon!$B20</f>
        <v>0.024900078653157735</v>
      </c>
      <c r="G20" s="39">
        <f>vagyon!G20/vagyon!$B20</f>
        <v>0.0015553896926465492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0.3276885489259845</v>
      </c>
      <c r="D21" s="39">
        <f>vagyon!D21/vagyon!$B21</f>
        <v>0.24235874630035717</v>
      </c>
      <c r="E21" s="39">
        <f>vagyon!E21/vagyon!$B21</f>
        <v>0.0017382958966225585</v>
      </c>
      <c r="F21" s="39">
        <f>vagyon!F21/vagyon!$B21</f>
        <v>0.3802568665774068</v>
      </c>
      <c r="G21" s="39">
        <f>vagyon!G21/vagyon!$B21</f>
        <v>0.047957542299629015</v>
      </c>
      <c r="H21" s="5"/>
    </row>
    <row r="22" spans="1:8" ht="15">
      <c r="A22" s="27" t="s">
        <v>8</v>
      </c>
      <c r="B22" s="38">
        <f t="shared" si="1"/>
        <v>0.9999999999999999</v>
      </c>
      <c r="C22" s="39">
        <f>vagyon!C22/vagyon!$B22</f>
        <v>0.18218362787066425</v>
      </c>
      <c r="D22" s="39">
        <f>vagyon!D22/vagyon!$B22</f>
        <v>0.37925453932353426</v>
      </c>
      <c r="E22" s="39">
        <f>vagyon!E22/vagyon!$B22</f>
        <v>0.03291256443368177</v>
      </c>
      <c r="F22" s="39">
        <f>vagyon!F22/vagyon!$B22</f>
        <v>0.35912541420111666</v>
      </c>
      <c r="G22" s="39">
        <f>vagyon!G22/vagyon!$B22</f>
        <v>0.046523854171003055</v>
      </c>
      <c r="H22" s="5"/>
    </row>
    <row r="23" spans="1:8" ht="15">
      <c r="A23" s="27" t="s">
        <v>9</v>
      </c>
      <c r="B23" s="38">
        <f t="shared" si="1"/>
        <v>1</v>
      </c>
      <c r="C23" s="39">
        <f>vagyon!C23/vagyon!$B23</f>
        <v>0.313538605209209</v>
      </c>
      <c r="D23" s="39">
        <f>vagyon!D23/vagyon!$B23</f>
        <v>0.09830506854045565</v>
      </c>
      <c r="E23" s="39">
        <f>vagyon!E23/vagyon!$B23</f>
        <v>0.398953269785436</v>
      </c>
      <c r="F23" s="39">
        <f>vagyon!F23/vagyon!$B23</f>
        <v>0.18197985981433543</v>
      </c>
      <c r="G23" s="39">
        <f>vagyon!G23/vagyon!$B23</f>
        <v>0.007223196650563999</v>
      </c>
      <c r="H23" s="5"/>
    </row>
    <row r="24" spans="1:8" ht="15">
      <c r="A24" s="27" t="s">
        <v>10</v>
      </c>
      <c r="B24" s="38">
        <f t="shared" si="1"/>
        <v>0.9999999999999999</v>
      </c>
      <c r="C24" s="39">
        <f>vagyon!C24/vagyon!$B24</f>
        <v>0.5323423216469794</v>
      </c>
      <c r="D24" s="39">
        <f>vagyon!D24/vagyon!$B24</f>
        <v>0.20174702009612414</v>
      </c>
      <c r="E24" s="39">
        <f>vagyon!E24/vagyon!$B24</f>
        <v>0.23909378288581487</v>
      </c>
      <c r="F24" s="39">
        <f>vagyon!F24/vagyon!$B24</f>
        <v>0.021539371367063596</v>
      </c>
      <c r="G24" s="39">
        <f>vagyon!G24/vagyon!$B24</f>
        <v>0.005277504004017975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0.793334802986948</v>
      </c>
      <c r="D25" s="39">
        <f>vagyon!D25/vagyon!$B25</f>
        <v>0.18304669897291542</v>
      </c>
      <c r="E25" s="39">
        <f>vagyon!E25/vagyon!$B25</f>
        <v>0.023618498040136587</v>
      </c>
      <c r="F25" s="39">
        <f>vagyon!F25/vagyon!$B25</f>
        <v>0</v>
      </c>
      <c r="G25" s="39">
        <f>vagyon!G25/vagyon!$B25</f>
        <v>0</v>
      </c>
      <c r="H25" s="5"/>
    </row>
    <row r="26" spans="1:8" ht="15.75" thickBot="1">
      <c r="A26" s="32" t="s">
        <v>11</v>
      </c>
      <c r="B26" s="38">
        <f t="shared" si="1"/>
        <v>0.9999999999999999</v>
      </c>
      <c r="C26" s="39">
        <f>vagyon!C26/vagyon!$B26</f>
        <v>1.476620612303134</v>
      </c>
      <c r="D26" s="39">
        <f>vagyon!D26/vagyon!$B26</f>
        <v>0.07335492173498094</v>
      </c>
      <c r="E26" s="39">
        <f>vagyon!E26/vagyon!$B26</f>
        <v>-0.4995909719757476</v>
      </c>
      <c r="F26" s="39">
        <f>vagyon!F26/vagyon!$B26</f>
        <v>0.01868309270482556</v>
      </c>
      <c r="G26" s="39">
        <f>vagyon!G26/vagyon!$B26</f>
        <v>-0.06906765476719297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1</v>
      </c>
      <c r="C28" s="39">
        <f>vagyon!C28/vagyon!$B28</f>
        <v>1.1340277610302743</v>
      </c>
      <c r="D28" s="39">
        <f>vagyon!D28/vagyon!$B28</f>
        <v>-0.05874264994066983</v>
      </c>
      <c r="E28" s="39">
        <f>vagyon!E28/vagyon!$B28</f>
        <v>-0.0022889895925611785</v>
      </c>
      <c r="F28" s="39">
        <f>vagyon!F28/vagyon!$B28</f>
        <v>-0.07296890139697854</v>
      </c>
      <c r="G28" s="39">
        <f>vagyon!G28/vagyon!$B28</f>
        <v>-2.7220100064893302E-05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0.3024615050580697</v>
      </c>
      <c r="D29" s="39">
        <f>vagyon!D29/vagyon!$B29</f>
        <v>0.25123367144517206</v>
      </c>
      <c r="E29" s="39">
        <f>vagyon!E29/vagyon!$B29</f>
        <v>0.3237854088602561</v>
      </c>
      <c r="F29" s="39">
        <f>vagyon!F29/vagyon!$B29</f>
        <v>0.04498402703214484</v>
      </c>
      <c r="G29" s="39">
        <f>vagyon!G29/vagyon!$B29</f>
        <v>0.07753538760435741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0.5297176574199994</v>
      </c>
      <c r="D30" s="39">
        <f>vagyon!D30/vagyon!$B30</f>
        <v>0.13305066474867774</v>
      </c>
      <c r="E30" s="39">
        <f>vagyon!E30/vagyon!$B30</f>
        <v>0.32162518895645914</v>
      </c>
      <c r="F30" s="39">
        <f>vagyon!F30/vagyon!$B30</f>
        <v>0.015345647795760338</v>
      </c>
      <c r="G30" s="39">
        <f>vagyon!G30/vagyon!$B30</f>
        <v>0.00026084107910343245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0.9999999999999999</v>
      </c>
      <c r="C32" s="38">
        <f>vagyon!C32/vagyon!$B32</f>
        <v>0.5489735200865121</v>
      </c>
      <c r="D32" s="38">
        <f>vagyon!D32/vagyon!$B32</f>
        <v>0.15875279676338055</v>
      </c>
      <c r="E32" s="38">
        <f>vagyon!E32/vagyon!$B32</f>
        <v>0.09247580220920876</v>
      </c>
      <c r="F32" s="38">
        <f>vagyon!F32/vagyon!$B32</f>
        <v>0.14087222171478217</v>
      </c>
      <c r="G32" s="38">
        <f>vagyon!G32/vagyon!$B32</f>
        <v>0.05892565922611639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4">
      <selection activeCell="C20" sqref="C20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2011/12/31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0.038059982982123985</v>
      </c>
      <c r="C12" s="41">
        <v>0.04217240434094416</v>
      </c>
      <c r="D12" s="41">
        <v>-0.048735329490879664</v>
      </c>
      <c r="E12" s="41">
        <v>0.0062813898457168005</v>
      </c>
      <c r="F12" s="41">
        <v>-0.1434439975782611</v>
      </c>
      <c r="G12" s="41">
        <v>-0.33062613894669657</v>
      </c>
      <c r="H12" s="5"/>
    </row>
    <row r="13" spans="1:8" ht="15">
      <c r="A13" s="27" t="s">
        <v>7</v>
      </c>
      <c r="B13" s="40">
        <v>-0.11435999190299229</v>
      </c>
      <c r="C13" s="41">
        <v>-0.1743511032373315</v>
      </c>
      <c r="D13" s="41">
        <v>-0.20200219508116501</v>
      </c>
      <c r="E13" s="41">
        <v>0.13018970868722013</v>
      </c>
      <c r="F13" s="41">
        <v>0.024080745671166914</v>
      </c>
      <c r="G13" s="41">
        <v>0.018259768475265226</v>
      </c>
      <c r="H13" s="5"/>
    </row>
    <row r="14" spans="1:8" ht="15">
      <c r="A14" s="27" t="s">
        <v>8</v>
      </c>
      <c r="B14" s="40">
        <v>-0.06725850516879528</v>
      </c>
      <c r="C14" s="41">
        <v>-0.20934432447962936</v>
      </c>
      <c r="D14" s="41">
        <v>0.06510581915433478</v>
      </c>
      <c r="E14" s="41">
        <v>-0.17294716821295808</v>
      </c>
      <c r="F14" s="41">
        <v>-0.0343049146402965</v>
      </c>
      <c r="G14" s="41">
        <v>-0.11429005129148939</v>
      </c>
      <c r="H14" s="5"/>
    </row>
    <row r="15" spans="1:8" ht="15">
      <c r="A15" s="27" t="s">
        <v>9</v>
      </c>
      <c r="B15" s="40">
        <v>-0.13669154274356432</v>
      </c>
      <c r="C15" s="41">
        <v>-0.27725457636116346</v>
      </c>
      <c r="D15" s="41">
        <v>-0.044091766078032335</v>
      </c>
      <c r="E15" s="41">
        <v>0.34778492343135947</v>
      </c>
      <c r="F15" s="41">
        <v>0.14374808329171396</v>
      </c>
      <c r="G15" s="41">
        <v>-0.15293569338718283</v>
      </c>
      <c r="H15" s="5"/>
    </row>
    <row r="16" spans="1:8" ht="15">
      <c r="A16" s="27" t="s">
        <v>10</v>
      </c>
      <c r="B16" s="40">
        <v>-0.20817541535037087</v>
      </c>
      <c r="C16" s="41">
        <v>-0.3886953769869609</v>
      </c>
      <c r="D16" s="41">
        <v>0.04113513515737943</v>
      </c>
      <c r="E16" s="41">
        <v>0.022882882780580927</v>
      </c>
      <c r="F16" s="41">
        <v>-0.4184014357782797</v>
      </c>
      <c r="G16" s="41">
        <v>-0.054693076840977795</v>
      </c>
      <c r="H16" s="5"/>
    </row>
    <row r="17" spans="1:8" ht="15">
      <c r="A17" s="27" t="s">
        <v>23</v>
      </c>
      <c r="B17" s="40">
        <v>0.05649491625531855</v>
      </c>
      <c r="C17" s="41">
        <v>0.060743651273699184</v>
      </c>
      <c r="D17" s="41">
        <v>-0.05717774208920512</v>
      </c>
      <c r="E17" s="41">
        <v>-0.024262332021178667</v>
      </c>
      <c r="F17" s="41">
        <v>-0.10345575807409446</v>
      </c>
      <c r="G17" s="41">
        <v>-0.2834477336029939</v>
      </c>
      <c r="H17" s="5"/>
    </row>
    <row r="18" spans="1:8" ht="15.75" thickBot="1">
      <c r="A18" s="27" t="s">
        <v>11</v>
      </c>
      <c r="B18" s="40">
        <v>-0.08725032825703294</v>
      </c>
      <c r="C18" s="41">
        <v>-0.3154080476268445</v>
      </c>
      <c r="D18" s="41">
        <v>0.054968079600688835</v>
      </c>
      <c r="E18" s="41">
        <v>0.015640138979977847</v>
      </c>
      <c r="F18" s="41">
        <v>3.001039563497036</v>
      </c>
      <c r="G18" s="41">
        <v>4.541149047436331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-0.3027309934383521</v>
      </c>
      <c r="C20" s="41">
        <v>-0.2744072097089624</v>
      </c>
      <c r="D20" s="41">
        <v>-0.48553111731684406</v>
      </c>
      <c r="E20" s="41">
        <v>-0.2792350700782621</v>
      </c>
      <c r="F20" s="41">
        <v>-0.30214613427568093</v>
      </c>
      <c r="G20" s="41">
        <v>0.9056655892526719</v>
      </c>
      <c r="H20" s="5"/>
    </row>
    <row r="21" spans="1:8" ht="15">
      <c r="A21" s="27" t="s">
        <v>7</v>
      </c>
      <c r="B21" s="40">
        <v>0.2356352180847341</v>
      </c>
      <c r="C21" s="41">
        <v>0.33458940965381223</v>
      </c>
      <c r="D21" s="41">
        <v>1.2415398277105476</v>
      </c>
      <c r="E21" s="41">
        <v>0.34391271164457016</v>
      </c>
      <c r="F21" s="41">
        <v>-0.09271084679857733</v>
      </c>
      <c r="G21" s="41">
        <v>0.36099860726463584</v>
      </c>
      <c r="H21" s="5"/>
    </row>
    <row r="22" spans="1:8" ht="15">
      <c r="A22" s="27" t="s">
        <v>8</v>
      </c>
      <c r="B22" s="40">
        <v>0.11646101265546438</v>
      </c>
      <c r="C22" s="41">
        <v>0.2841382092042335</v>
      </c>
      <c r="D22" s="41">
        <v>0.013447679121114886</v>
      </c>
      <c r="E22" s="41">
        <v>0.10417984199304597</v>
      </c>
      <c r="F22" s="41">
        <v>0.16796037615022108</v>
      </c>
      <c r="G22" s="41">
        <v>0.09972822598780118</v>
      </c>
      <c r="H22" s="5"/>
    </row>
    <row r="23" spans="1:8" ht="15">
      <c r="A23" s="27" t="s">
        <v>9</v>
      </c>
      <c r="B23" s="40">
        <v>0.14130230919299525</v>
      </c>
      <c r="C23" s="41">
        <v>0.3220385108859407</v>
      </c>
      <c r="D23" s="41">
        <v>0.38059802826679956</v>
      </c>
      <c r="E23" s="41">
        <v>-0.04633582155004179</v>
      </c>
      <c r="F23" s="41">
        <v>0.2688095677989315</v>
      </c>
      <c r="G23" s="41">
        <v>0.1916687866050022</v>
      </c>
      <c r="H23" s="5"/>
    </row>
    <row r="24" spans="1:8" ht="15">
      <c r="A24" s="27" t="s">
        <v>10</v>
      </c>
      <c r="B24" s="40">
        <v>-0.04181289579713321</v>
      </c>
      <c r="C24" s="41">
        <v>-0.13420866294857892</v>
      </c>
      <c r="D24" s="41">
        <v>0.04216149941327352</v>
      </c>
      <c r="E24" s="41">
        <v>0.07883970166113818</v>
      </c>
      <c r="F24" s="41">
        <v>1.3992747937525336</v>
      </c>
      <c r="G24" s="41">
        <v>0.14940808787041915</v>
      </c>
      <c r="H24" s="5"/>
    </row>
    <row r="25" spans="1:8" ht="15">
      <c r="A25" s="27" t="s">
        <v>23</v>
      </c>
      <c r="B25" s="40">
        <v>-0.02421968235485683</v>
      </c>
      <c r="C25" s="41">
        <v>-0.04481050406617171</v>
      </c>
      <c r="D25" s="41">
        <v>0.06184957596767893</v>
      </c>
      <c r="E25" s="41"/>
      <c r="F25" s="41"/>
      <c r="G25" s="41"/>
      <c r="H25" s="5"/>
    </row>
    <row r="26" spans="1:8" ht="15.75" thickBot="1">
      <c r="A26" s="32" t="s">
        <v>11</v>
      </c>
      <c r="B26" s="40">
        <v>0.23224451759641251</v>
      </c>
      <c r="C26" s="41">
        <v>0.1695714806297699</v>
      </c>
      <c r="D26" s="41">
        <v>1.374053453010644</v>
      </c>
      <c r="E26" s="41">
        <v>0.11310097725815682</v>
      </c>
      <c r="F26" s="41">
        <v>-0.08150829005003357</v>
      </c>
      <c r="G26" s="41">
        <v>0.2930230731413175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0.22049674539877517</v>
      </c>
      <c r="C28" s="41">
        <v>0.1794886029349423</v>
      </c>
      <c r="D28" s="41">
        <v>-0.3071076407353833</v>
      </c>
      <c r="E28" s="41">
        <v>-0.4659657512180665</v>
      </c>
      <c r="F28" s="41">
        <v>0.3765453585730454</v>
      </c>
      <c r="G28" s="41"/>
      <c r="H28" s="5"/>
    </row>
    <row r="29" spans="1:8" ht="14.25">
      <c r="A29" s="33" t="s">
        <v>14</v>
      </c>
      <c r="B29" s="40">
        <v>0.006952518117391726</v>
      </c>
      <c r="C29" s="41">
        <v>-0.05037283557872152</v>
      </c>
      <c r="D29" s="41">
        <v>0.07828492041540636</v>
      </c>
      <c r="E29" s="41">
        <v>-0.030672147134111594</v>
      </c>
      <c r="F29" s="41">
        <v>0.06107442846653721</v>
      </c>
      <c r="G29" s="41">
        <v>0.18973063922548183</v>
      </c>
      <c r="H29" s="5"/>
    </row>
    <row r="30" spans="1:8" ht="14.25">
      <c r="A30" s="33" t="s">
        <v>15</v>
      </c>
      <c r="B30" s="40">
        <v>0.011448033643693067</v>
      </c>
      <c r="C30" s="41">
        <v>0.01014015015413805</v>
      </c>
      <c r="D30" s="41">
        <v>0.010067125411934885</v>
      </c>
      <c r="E30" s="41">
        <v>0.015115016366544554</v>
      </c>
      <c r="F30" s="41">
        <v>-0.020484327066708885</v>
      </c>
      <c r="G30" s="41">
        <v>3.8276111061351648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-0.0430450049313551</v>
      </c>
      <c r="C32" s="40">
        <v>-0.07098006362303855</v>
      </c>
      <c r="D32" s="40">
        <v>0.005202104378659644</v>
      </c>
      <c r="E32" s="40">
        <v>-0.006145032257011573</v>
      </c>
      <c r="F32" s="40">
        <v>0.006204829030608039</v>
      </c>
      <c r="G32" s="40">
        <v>-0.07593948610952772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2012-02-27T16:56:49Z</dcterms:modified>
  <cp:category/>
  <cp:version/>
  <cp:contentType/>
  <cp:contentStatus/>
</cp:coreProperties>
</file>