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vagyon" sheetId="1" r:id="rId1"/>
    <sheet name="oszlop%" sheetId="2" r:id="rId2"/>
    <sheet name="sor%" sheetId="3" r:id="rId3"/>
    <sheet name="változás" sheetId="4" r:id="rId4"/>
  </sheets>
  <definedNames/>
  <calcPr fullCalcOnLoad="1"/>
</workbook>
</file>

<file path=xl/sharedStrings.xml><?xml version="1.0" encoding="utf-8"?>
<sst xmlns="http://schemas.openxmlformats.org/spreadsheetml/2006/main" count="120" uniqueCount="25">
  <si>
    <t>ÖSSZESEN</t>
  </si>
  <si>
    <t>PÉNZTÁRAK</t>
  </si>
  <si>
    <t>BIZTOSÍTÓK - UNIT-LINKED TERMÉKEK</t>
  </si>
  <si>
    <t>BIZTOSÍTÓK - EGYÉB VAGYON</t>
  </si>
  <si>
    <t>EGYÉB</t>
  </si>
  <si>
    <t>Belföldi</t>
  </si>
  <si>
    <t>Bankbetét, folyószámla</t>
  </si>
  <si>
    <t>Diszkont kincstárjegy</t>
  </si>
  <si>
    <t>Államkötvény</t>
  </si>
  <si>
    <t>Vállalati kötvény, jelzáloglevél</t>
  </si>
  <si>
    <t>Részvény</t>
  </si>
  <si>
    <t>Egyéb</t>
  </si>
  <si>
    <t>Külföldi</t>
  </si>
  <si>
    <t>derivatív termékek összesített árfolyamértéke</t>
  </si>
  <si>
    <t>Bamosz alapok jegyei</t>
  </si>
  <si>
    <t>egyéb befektetési alapok jegyei</t>
  </si>
  <si>
    <t>BAMOSZ tagok által kezelt vagyon</t>
  </si>
  <si>
    <t>Eszközérték változás az előző negyedévhez képest (százalék)</t>
  </si>
  <si>
    <t>Eszközérték  (millió Ft)</t>
  </si>
  <si>
    <r>
      <t>Eszközérték vagyontulajdonostípusonként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 százalékában)</t>
    </r>
  </si>
  <si>
    <r>
      <t>Eszközérték eszköztípusonként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vagyontulajdonos százalékában)</t>
    </r>
  </si>
  <si>
    <t>BEFEKTETÉSI ALAPOK</t>
  </si>
  <si>
    <t>Belföldi kezelt vagyon</t>
  </si>
  <si>
    <t>Ingatlan</t>
  </si>
  <si>
    <t>Dátum:  2010/03/31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</si>
</sst>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%"/>
    <numFmt numFmtId="166" formatCode="0.0000%"/>
  </numFmts>
  <fonts count="14">
    <font>
      <sz val="10"/>
      <name val="Arial"/>
      <family val="0"/>
    </font>
    <font>
      <b/>
      <sz val="18"/>
      <name val="Helv"/>
      <family val="0"/>
    </font>
    <font>
      <b/>
      <sz val="17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b/>
      <sz val="11"/>
      <name val="Helv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Helv"/>
      <family val="0"/>
    </font>
    <font>
      <sz val="8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b/>
      <sz val="8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4" fillId="0" borderId="6" xfId="0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textRotation="255" wrapText="1"/>
    </xf>
    <xf numFmtId="0" fontId="5" fillId="3" borderId="7" xfId="0" applyFont="1" applyFill="1" applyBorder="1" applyAlignment="1">
      <alignment horizontal="center" textRotation="255" wrapText="1"/>
    </xf>
    <xf numFmtId="0" fontId="5" fillId="3" borderId="8" xfId="0" applyFont="1" applyFill="1" applyBorder="1" applyAlignment="1">
      <alignment horizontal="center" textRotation="255" wrapText="1"/>
    </xf>
    <xf numFmtId="0" fontId="5" fillId="0" borderId="9" xfId="0" applyFont="1" applyFill="1" applyBorder="1" applyAlignment="1">
      <alignment horizontal="center" textRotation="255" wrapText="1"/>
    </xf>
    <xf numFmtId="0" fontId="0" fillId="0" borderId="0" xfId="0" applyAlignment="1">
      <alignment horizontal="center" textRotation="255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textRotation="255" wrapText="1"/>
    </xf>
    <xf numFmtId="0" fontId="5" fillId="0" borderId="11" xfId="0" applyFont="1" applyFill="1" applyBorder="1" applyAlignment="1">
      <alignment horizontal="center" textRotation="255" wrapText="1"/>
    </xf>
    <xf numFmtId="0" fontId="0" fillId="0" borderId="0" xfId="0" applyFill="1" applyBorder="1" applyAlignment="1">
      <alignment horizontal="center" textRotation="255" wrapText="1"/>
    </xf>
    <xf numFmtId="0" fontId="0" fillId="0" borderId="0" xfId="0" applyFill="1" applyAlignment="1">
      <alignment horizontal="center" textRotation="255" wrapText="1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7" fillId="4" borderId="13" xfId="0" applyFont="1" applyFill="1" applyBorder="1" applyAlignment="1">
      <alignment horizontal="right"/>
    </xf>
    <xf numFmtId="2" fontId="0" fillId="4" borderId="14" xfId="0" applyNumberFormat="1" applyFill="1" applyBorder="1" applyAlignment="1">
      <alignment/>
    </xf>
    <xf numFmtId="2" fontId="0" fillId="4" borderId="15" xfId="0" applyNumberFormat="1" applyFill="1" applyBorder="1" applyAlignment="1">
      <alignment/>
    </xf>
    <xf numFmtId="0" fontId="7" fillId="0" borderId="16" xfId="0" applyFont="1" applyBorder="1" applyAlignment="1">
      <alignment horizontal="right"/>
    </xf>
    <xf numFmtId="4" fontId="0" fillId="4" borderId="0" xfId="0" applyNumberFormat="1" applyFill="1" applyBorder="1" applyAlignment="1">
      <alignment/>
    </xf>
    <xf numFmtId="4" fontId="0" fillId="0" borderId="17" xfId="0" applyNumberFormat="1" applyBorder="1" applyAlignment="1">
      <alignment/>
    </xf>
    <xf numFmtId="4" fontId="0" fillId="4" borderId="14" xfId="0" applyNumberFormat="1" applyFill="1" applyBorder="1" applyAlignment="1">
      <alignment/>
    </xf>
    <xf numFmtId="4" fontId="0" fillId="4" borderId="15" xfId="0" applyNumberFormat="1" applyFill="1" applyBorder="1" applyAlignment="1">
      <alignment/>
    </xf>
    <xf numFmtId="0" fontId="7" fillId="0" borderId="18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9" fillId="2" borderId="1" xfId="0" applyFont="1" applyFill="1" applyBorder="1" applyAlignment="1">
      <alignment horizontal="right"/>
    </xf>
    <xf numFmtId="4" fontId="0" fillId="0" borderId="0" xfId="0" applyNumberFormat="1" applyAlignment="1">
      <alignment/>
    </xf>
    <xf numFmtId="164" fontId="0" fillId="4" borderId="0" xfId="19" applyNumberFormat="1" applyFill="1" applyBorder="1" applyAlignment="1">
      <alignment/>
    </xf>
    <xf numFmtId="164" fontId="0" fillId="0" borderId="17" xfId="19" applyNumberFormat="1" applyBorder="1" applyAlignment="1">
      <alignment/>
    </xf>
    <xf numFmtId="10" fontId="0" fillId="4" borderId="0" xfId="19" applyNumberFormat="1" applyFill="1" applyBorder="1" applyAlignment="1">
      <alignment/>
    </xf>
    <xf numFmtId="10" fontId="0" fillId="0" borderId="17" xfId="19" applyNumberFormat="1" applyBorder="1" applyAlignment="1">
      <alignment/>
    </xf>
    <xf numFmtId="164" fontId="0" fillId="0" borderId="2" xfId="0" applyNumberFormat="1" applyBorder="1" applyAlignment="1">
      <alignment/>
    </xf>
    <xf numFmtId="0" fontId="11" fillId="0" borderId="0" xfId="0" applyFont="1" applyBorder="1" applyAlignment="1">
      <alignment wrapText="1"/>
    </xf>
    <xf numFmtId="0" fontId="6" fillId="0" borderId="7" xfId="0" applyFont="1" applyBorder="1" applyAlignment="1">
      <alignment vertical="center"/>
    </xf>
    <xf numFmtId="164" fontId="0" fillId="0" borderId="0" xfId="19" applyNumberFormat="1" applyAlignment="1">
      <alignment/>
    </xf>
    <xf numFmtId="164" fontId="0" fillId="0" borderId="0" xfId="0" applyNumberFormat="1" applyAlignment="1">
      <alignment/>
    </xf>
    <xf numFmtId="0" fontId="6" fillId="0" borderId="10" xfId="0" applyFont="1" applyBorder="1" applyAlignment="1">
      <alignment horizontal="left"/>
    </xf>
    <xf numFmtId="10" fontId="0" fillId="4" borderId="14" xfId="19" applyNumberFormat="1" applyFill="1" applyBorder="1" applyAlignment="1">
      <alignment/>
    </xf>
    <xf numFmtId="10" fontId="0" fillId="0" borderId="0" xfId="19" applyNumberFormat="1" applyBorder="1" applyAlignment="1">
      <alignment/>
    </xf>
    <xf numFmtId="4" fontId="0" fillId="0" borderId="17" xfId="19" applyNumberFormat="1" applyBorder="1" applyAlignment="1">
      <alignment/>
    </xf>
    <xf numFmtId="4" fontId="0" fillId="4" borderId="14" xfId="19" applyNumberFormat="1" applyFill="1" applyBorder="1" applyAlignment="1">
      <alignment/>
    </xf>
    <xf numFmtId="4" fontId="0" fillId="4" borderId="15" xfId="19" applyNumberFormat="1" applyFill="1" applyBorder="1" applyAlignment="1">
      <alignment/>
    </xf>
    <xf numFmtId="4" fontId="0" fillId="0" borderId="0" xfId="19" applyNumberFormat="1" applyBorder="1" applyAlignment="1">
      <alignment/>
    </xf>
    <xf numFmtId="4" fontId="0" fillId="4" borderId="0" xfId="19" applyNumberFormat="1" applyFill="1" applyBorder="1" applyAlignment="1">
      <alignment/>
    </xf>
    <xf numFmtId="164" fontId="0" fillId="0" borderId="11" xfId="0" applyNumberForma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3" fillId="2" borderId="0" xfId="0" applyFont="1" applyFill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3" fillId="0" borderId="19" xfId="0" applyFont="1" applyBorder="1" applyAlignment="1">
      <alignment horizontal="right" wrapText="1"/>
    </xf>
    <xf numFmtId="0" fontId="11" fillId="0" borderId="21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2" fillId="0" borderId="19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61" t="s">
        <v>22</v>
      </c>
      <c r="B8" s="62"/>
      <c r="C8" s="47"/>
      <c r="D8" s="63" t="s">
        <v>18</v>
      </c>
      <c r="E8" s="63"/>
      <c r="F8" s="63"/>
      <c r="G8" s="63"/>
      <c r="H8" s="64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28">
        <v>1522936.7013775317</v>
      </c>
      <c r="C12" s="29">
        <v>1396755.8219203819</v>
      </c>
      <c r="D12" s="50">
        <v>31824.6257408169</v>
      </c>
      <c r="E12" s="50">
        <v>57674.38380056049</v>
      </c>
      <c r="F12" s="50">
        <v>33772.7695261295</v>
      </c>
      <c r="G12" s="50">
        <v>2909.1003896428997</v>
      </c>
      <c r="H12" s="5"/>
    </row>
    <row r="13" spans="1:8" ht="15">
      <c r="A13" s="27" t="s">
        <v>7</v>
      </c>
      <c r="B13" s="28">
        <v>928885.8565859295</v>
      </c>
      <c r="C13" s="29">
        <v>369664.02785736753</v>
      </c>
      <c r="D13" s="50">
        <v>327920.4437068338</v>
      </c>
      <c r="E13" s="50">
        <v>21549.545881892016</v>
      </c>
      <c r="F13" s="50">
        <v>139892.936406332</v>
      </c>
      <c r="G13" s="50">
        <v>69858.90273350422</v>
      </c>
      <c r="H13" s="5"/>
    </row>
    <row r="14" spans="1:8" ht="15">
      <c r="A14" s="27" t="s">
        <v>8</v>
      </c>
      <c r="B14" s="28">
        <v>2570890.1686990596</v>
      </c>
      <c r="C14" s="29">
        <v>289279.55700752523</v>
      </c>
      <c r="D14" s="50">
        <v>1179944.3129540274</v>
      </c>
      <c r="E14" s="50">
        <v>144734.10312224407</v>
      </c>
      <c r="F14" s="50">
        <v>703809.1638616794</v>
      </c>
      <c r="G14" s="50">
        <v>253123.0317535832</v>
      </c>
      <c r="H14" s="5"/>
    </row>
    <row r="15" spans="1:8" ht="15">
      <c r="A15" s="27" t="s">
        <v>9</v>
      </c>
      <c r="B15" s="28">
        <v>285969.89313807484</v>
      </c>
      <c r="C15" s="29">
        <v>87720.27624178215</v>
      </c>
      <c r="D15" s="50">
        <v>133935.1965077126</v>
      </c>
      <c r="E15" s="50">
        <v>3277.8750993085</v>
      </c>
      <c r="F15" s="50">
        <v>21246.626720046803</v>
      </c>
      <c r="G15" s="50">
        <v>39789.91856922481</v>
      </c>
      <c r="H15" s="5"/>
    </row>
    <row r="16" spans="1:8" ht="15">
      <c r="A16" s="27" t="s">
        <v>10</v>
      </c>
      <c r="B16" s="28">
        <v>461353.1165626748</v>
      </c>
      <c r="C16" s="29">
        <v>119670.73892487051</v>
      </c>
      <c r="D16" s="50">
        <v>265601.9389442706</v>
      </c>
      <c r="E16" s="50">
        <v>56520.285465770954</v>
      </c>
      <c r="F16" s="50">
        <v>17493.855016207566</v>
      </c>
      <c r="G16" s="50">
        <v>2066.2982115552</v>
      </c>
      <c r="H16" s="5"/>
    </row>
    <row r="17" spans="1:8" ht="15">
      <c r="A17" s="27" t="s">
        <v>23</v>
      </c>
      <c r="B17" s="28">
        <v>309777.27158422465</v>
      </c>
      <c r="C17" s="29">
        <v>272849.783598742</v>
      </c>
      <c r="D17" s="50">
        <v>30570.296001885992</v>
      </c>
      <c r="E17" s="50">
        <v>6055.876764693389</v>
      </c>
      <c r="F17" s="50">
        <v>177.74909820324</v>
      </c>
      <c r="G17" s="50">
        <v>123.56612069999998</v>
      </c>
      <c r="H17" s="5"/>
    </row>
    <row r="18" spans="1:8" ht="15.75" thickBot="1">
      <c r="A18" s="27" t="s">
        <v>11</v>
      </c>
      <c r="B18" s="28">
        <v>54393.018062251875</v>
      </c>
      <c r="C18" s="29">
        <v>-5902.543339792963</v>
      </c>
      <c r="D18" s="50">
        <v>27534.758526569258</v>
      </c>
      <c r="E18" s="50">
        <v>26600.610966887798</v>
      </c>
      <c r="F18" s="50">
        <v>2503.761140587785</v>
      </c>
      <c r="G18" s="50">
        <v>3656.430768</v>
      </c>
      <c r="H18" s="5"/>
    </row>
    <row r="19" spans="1:8" ht="15">
      <c r="A19" s="24" t="s">
        <v>12</v>
      </c>
      <c r="B19" s="30"/>
      <c r="C19" s="30"/>
      <c r="D19" s="51"/>
      <c r="E19" s="51"/>
      <c r="F19" s="51"/>
      <c r="G19" s="52"/>
      <c r="H19" s="5"/>
    </row>
    <row r="20" spans="1:8" ht="15">
      <c r="A20" s="27" t="s">
        <v>6</v>
      </c>
      <c r="B20" s="28">
        <v>167869.98865180556</v>
      </c>
      <c r="C20" s="29">
        <v>123084.6005522586</v>
      </c>
      <c r="D20" s="50">
        <v>38217.0959537252</v>
      </c>
      <c r="E20" s="50">
        <v>3129.829874765702</v>
      </c>
      <c r="F20" s="50">
        <v>3315.080727859152</v>
      </c>
      <c r="G20" s="50">
        <v>123.3815431969</v>
      </c>
      <c r="H20" s="5"/>
    </row>
    <row r="21" spans="1:8" ht="15">
      <c r="A21" s="27" t="s">
        <v>7</v>
      </c>
      <c r="B21" s="28">
        <v>38293.07387418269</v>
      </c>
      <c r="C21" s="29">
        <v>4236.059496008439</v>
      </c>
      <c r="D21" s="50">
        <v>4906.832773020703</v>
      </c>
      <c r="E21" s="50">
        <v>8.35</v>
      </c>
      <c r="F21" s="50">
        <v>28185.872360151992</v>
      </c>
      <c r="G21" s="50">
        <v>955.9592450015602</v>
      </c>
      <c r="H21" s="5"/>
    </row>
    <row r="22" spans="1:8" ht="15">
      <c r="A22" s="27" t="s">
        <v>8</v>
      </c>
      <c r="B22" s="28">
        <v>93655.1389733914</v>
      </c>
      <c r="C22" s="29">
        <v>7008.851440890909</v>
      </c>
      <c r="D22" s="50">
        <v>30997.2957643947</v>
      </c>
      <c r="E22" s="50">
        <v>4403.039118210237</v>
      </c>
      <c r="F22" s="50">
        <v>46185.6248637182</v>
      </c>
      <c r="G22" s="50">
        <v>5060.32778617735</v>
      </c>
      <c r="H22" s="5"/>
    </row>
    <row r="23" spans="1:8" ht="15">
      <c r="A23" s="27" t="s">
        <v>9</v>
      </c>
      <c r="B23" s="28">
        <v>155959.81532207795</v>
      </c>
      <c r="C23" s="29">
        <v>27928.53400424935</v>
      </c>
      <c r="D23" s="50">
        <v>50073.28918631323</v>
      </c>
      <c r="E23" s="50">
        <v>48738.075901868884</v>
      </c>
      <c r="F23" s="50">
        <v>26512.62294828429</v>
      </c>
      <c r="G23" s="50">
        <v>2707.2932813621997</v>
      </c>
      <c r="H23" s="5"/>
    </row>
    <row r="24" spans="1:8" ht="15">
      <c r="A24" s="27" t="s">
        <v>10</v>
      </c>
      <c r="B24" s="28">
        <v>1654697.1600720542</v>
      </c>
      <c r="C24" s="29">
        <v>634983.4820520097</v>
      </c>
      <c r="D24" s="50">
        <v>786252.7488001888</v>
      </c>
      <c r="E24" s="50">
        <v>205090.58389082746</v>
      </c>
      <c r="F24" s="50">
        <v>25979.730869273964</v>
      </c>
      <c r="G24" s="50">
        <v>2390.6144597546004</v>
      </c>
      <c r="H24" s="5"/>
    </row>
    <row r="25" spans="1:8" ht="15">
      <c r="A25" s="27" t="s">
        <v>23</v>
      </c>
      <c r="B25" s="28">
        <v>17397.16816452</v>
      </c>
      <c r="C25" s="29">
        <v>8839.260238322</v>
      </c>
      <c r="D25" s="50">
        <v>8246.249150198</v>
      </c>
      <c r="E25" s="50">
        <v>311.658776</v>
      </c>
      <c r="F25" s="50">
        <v>0</v>
      </c>
      <c r="G25" s="50">
        <v>0</v>
      </c>
      <c r="H25" s="5"/>
    </row>
    <row r="26" spans="1:8" ht="15.75" thickBot="1">
      <c r="A26" s="32" t="s">
        <v>11</v>
      </c>
      <c r="B26" s="28">
        <v>24202.9525351302</v>
      </c>
      <c r="C26" s="29">
        <v>7193.266824664201</v>
      </c>
      <c r="D26" s="50">
        <v>14795.645897549999</v>
      </c>
      <c r="E26" s="50">
        <v>2102.5819092734</v>
      </c>
      <c r="F26" s="50">
        <v>-36.682415446600004</v>
      </c>
      <c r="G26" s="50">
        <v>148.14031908919998</v>
      </c>
      <c r="H26" s="5"/>
    </row>
    <row r="27" spans="1:8" ht="13.5" customHeight="1">
      <c r="A27" s="33"/>
      <c r="B27" s="28"/>
      <c r="C27" s="34"/>
      <c r="D27" s="53"/>
      <c r="E27" s="53"/>
      <c r="F27" s="53"/>
      <c r="G27" s="53"/>
      <c r="H27" s="5"/>
    </row>
    <row r="28" spans="1:8" ht="14.25">
      <c r="A28" s="33" t="s">
        <v>13</v>
      </c>
      <c r="B28" s="28">
        <v>53650.47946592711</v>
      </c>
      <c r="C28" s="29">
        <v>47279.049841951724</v>
      </c>
      <c r="D28" s="50">
        <v>6073.637694023382</v>
      </c>
      <c r="E28" s="50">
        <v>297.79192995200003</v>
      </c>
      <c r="F28" s="50">
        <v>0</v>
      </c>
      <c r="G28" s="50">
        <v>0</v>
      </c>
      <c r="H28" s="5"/>
    </row>
    <row r="29" spans="1:8" ht="14.25">
      <c r="A29" s="33" t="s">
        <v>14</v>
      </c>
      <c r="B29" s="28">
        <v>1007965.6440334319</v>
      </c>
      <c r="C29" s="29">
        <v>109613.16179649798</v>
      </c>
      <c r="D29" s="50">
        <v>667683.8214704609</v>
      </c>
      <c r="E29" s="50">
        <v>178860.61816983644</v>
      </c>
      <c r="F29" s="50">
        <v>25006.706068636562</v>
      </c>
      <c r="G29" s="50">
        <v>26801.336528000003</v>
      </c>
      <c r="H29" s="5"/>
    </row>
    <row r="30" spans="1:8" ht="14.25">
      <c r="A30" s="33" t="s">
        <v>15</v>
      </c>
      <c r="B30" s="28">
        <v>828500.1999643109</v>
      </c>
      <c r="C30" s="29">
        <v>417132.14972998446</v>
      </c>
      <c r="D30" s="50">
        <v>207905.3240180374</v>
      </c>
      <c r="E30" s="50">
        <v>191323.60708626136</v>
      </c>
      <c r="F30" s="50">
        <v>12049.47690002764</v>
      </c>
      <c r="G30" s="50">
        <v>89.64223</v>
      </c>
      <c r="H30" s="5"/>
    </row>
    <row r="31" spans="1:8" ht="13.5" customHeight="1">
      <c r="A31" s="35"/>
      <c r="B31" s="28"/>
      <c r="C31" s="34"/>
      <c r="D31" s="53"/>
      <c r="E31" s="53"/>
      <c r="F31" s="53"/>
      <c r="G31" s="53"/>
      <c r="H31" s="5"/>
    </row>
    <row r="32" spans="1:8" ht="15.75" customHeight="1">
      <c r="A32" s="36" t="s">
        <v>0</v>
      </c>
      <c r="B32" s="28">
        <v>8286281.323602908</v>
      </c>
      <c r="C32" s="28">
        <v>3343311.7168192784</v>
      </c>
      <c r="D32" s="54">
        <v>2930820.7299075075</v>
      </c>
      <c r="E32" s="54">
        <v>580196.8005723029</v>
      </c>
      <c r="F32" s="54">
        <v>1049039.1111230273</v>
      </c>
      <c r="G32" s="54">
        <v>382912.9651807921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5" ht="12.75">
      <c r="B34" s="37"/>
      <c r="C34" s="37"/>
      <c r="E34" s="37"/>
    </row>
    <row r="35" spans="2:5" ht="12.75">
      <c r="B35" s="37"/>
      <c r="C35" s="37"/>
      <c r="D35" s="37"/>
      <c r="E35" s="37"/>
    </row>
    <row r="36" spans="2:7" ht="12.75">
      <c r="B36" s="37"/>
      <c r="C36" s="37"/>
      <c r="D36" s="45"/>
      <c r="E36" s="45"/>
      <c r="F36" s="45"/>
      <c r="G36" s="45"/>
    </row>
    <row r="37" ht="12.75">
      <c r="E37" s="46"/>
    </row>
    <row r="40" spans="2:4" ht="12.75">
      <c r="B40" s="37"/>
      <c r="C40" s="37"/>
      <c r="D40" s="45"/>
    </row>
  </sheetData>
  <mergeCells count="4">
    <mergeCell ref="A1:H1"/>
    <mergeCell ref="E3:H3"/>
    <mergeCell ref="A8:B8"/>
    <mergeCell ref="D8:H8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2" sqref="A2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65" t="s">
        <v>19</v>
      </c>
      <c r="C8" s="66"/>
      <c r="D8" s="67"/>
      <c r="E8" s="67"/>
      <c r="F8" s="67"/>
      <c r="G8" s="67"/>
      <c r="H8" s="68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55"/>
      <c r="D10" s="55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>vagyon!B12/vagyon!B$32</f>
        <v>0.18379012754968266</v>
      </c>
      <c r="C12" s="39">
        <f>vagyon!C12/vagyon!C$32</f>
        <v>0.4177761274528154</v>
      </c>
      <c r="D12" s="39">
        <f>vagyon!D12/vagyon!D$32</f>
        <v>0.010858605378371688</v>
      </c>
      <c r="E12" s="39">
        <f>vagyon!E12/vagyon!E$32</f>
        <v>0.0994048635629683</v>
      </c>
      <c r="F12" s="39">
        <f>vagyon!F12/vagyon!F$32</f>
        <v>0.03219400417776107</v>
      </c>
      <c r="G12" s="39">
        <f>vagyon!G12/vagyon!G$32</f>
        <v>0.0075972888206315235</v>
      </c>
      <c r="H12" s="5"/>
    </row>
    <row r="13" spans="1:8" ht="15">
      <c r="A13" s="27" t="s">
        <v>7</v>
      </c>
      <c r="B13" s="38">
        <f>vagyon!B13/vagyon!B$32</f>
        <v>0.11209924214617978</v>
      </c>
      <c r="C13" s="39">
        <f>vagyon!C13/vagyon!C$32</f>
        <v>0.1105682207248848</v>
      </c>
      <c r="D13" s="39">
        <f>vagyon!D13/vagyon!D$32</f>
        <v>0.11188689924312857</v>
      </c>
      <c r="E13" s="39">
        <f>vagyon!E13/vagyon!E$32</f>
        <v>0.03714178682239486</v>
      </c>
      <c r="F13" s="39">
        <f>vagyon!F13/vagyon!F$32</f>
        <v>0.13335340400852405</v>
      </c>
      <c r="G13" s="39">
        <f>vagyon!G13/vagyon!G$32</f>
        <v>0.18244068257265822</v>
      </c>
      <c r="H13" s="5"/>
    </row>
    <row r="14" spans="1:8" ht="15">
      <c r="A14" s="27" t="s">
        <v>8</v>
      </c>
      <c r="B14" s="38">
        <f>vagyon!B14/vagyon!B$32</f>
        <v>0.31025861520970255</v>
      </c>
      <c r="C14" s="39">
        <f>vagyon!C14/vagyon!C$32</f>
        <v>0.08652485365101903</v>
      </c>
      <c r="D14" s="39">
        <f>vagyon!D14/vagyon!D$32</f>
        <v>0.40259859667065506</v>
      </c>
      <c r="E14" s="39">
        <f>vagyon!E14/vagyon!E$32</f>
        <v>0.24945691354981475</v>
      </c>
      <c r="F14" s="39">
        <f>vagyon!F14/vagyon!F$32</f>
        <v>0.6709084117066245</v>
      </c>
      <c r="G14" s="39">
        <f>vagyon!G14/vagyon!G$32</f>
        <v>0.6610458636052486</v>
      </c>
      <c r="H14" s="42"/>
    </row>
    <row r="15" spans="1:8" ht="15">
      <c r="A15" s="27" t="s">
        <v>9</v>
      </c>
      <c r="B15" s="38">
        <f>vagyon!B15/vagyon!B$32</f>
        <v>0.034511245994449775</v>
      </c>
      <c r="C15" s="39">
        <f>vagyon!C15/vagyon!C$32</f>
        <v>0.026237540400581152</v>
      </c>
      <c r="D15" s="39">
        <f>vagyon!D15/vagyon!D$32</f>
        <v>0.045698870333819225</v>
      </c>
      <c r="E15" s="39">
        <f>vagyon!E15/vagyon!E$32</f>
        <v>0.00564959182138754</v>
      </c>
      <c r="F15" s="39">
        <f>vagyon!F15/vagyon!F$32</f>
        <v>0.020253417146002938</v>
      </c>
      <c r="G15" s="39">
        <f>vagyon!G15/vagyon!G$32</f>
        <v>0.10391374068631504</v>
      </c>
      <c r="H15" s="5"/>
    </row>
    <row r="16" spans="1:8" ht="15">
      <c r="A16" s="27" t="s">
        <v>10</v>
      </c>
      <c r="B16" s="38">
        <f>vagyon!B16/vagyon!B$32</f>
        <v>0.05567673827927395</v>
      </c>
      <c r="C16" s="39">
        <f>vagyon!C16/vagyon!C$32</f>
        <v>0.03579407158561975</v>
      </c>
      <c r="D16" s="39">
        <f>vagyon!D16/vagyon!D$32</f>
        <v>0.09062374106813849</v>
      </c>
      <c r="E16" s="39">
        <f>vagyon!E16/vagyon!E$32</f>
        <v>0.09741571378887243</v>
      </c>
      <c r="F16" s="39">
        <f>vagyon!F16/vagyon!F$32</f>
        <v>0.016676075115521556</v>
      </c>
      <c r="G16" s="39">
        <f>vagyon!G16/vagyon!G$32</f>
        <v>0.00539626076797791</v>
      </c>
      <c r="H16" s="5"/>
    </row>
    <row r="17" spans="1:8" ht="15">
      <c r="A17" s="27" t="s">
        <v>23</v>
      </c>
      <c r="B17" s="38">
        <f>vagyon!B17/vagyon!B$32</f>
        <v>0.03738435366680651</v>
      </c>
      <c r="C17" s="39">
        <f>vagyon!C17/vagyon!C$32</f>
        <v>0.08161063242356674</v>
      </c>
      <c r="D17" s="39">
        <f>vagyon!D17/vagyon!D$32</f>
        <v>0.010430626373674772</v>
      </c>
      <c r="E17" s="39">
        <f>vagyon!E17/vagyon!E$32</f>
        <v>0.010437625231162782</v>
      </c>
      <c r="F17" s="39">
        <f>vagyon!F17/vagyon!F$32</f>
        <v>0.0001694399153649804</v>
      </c>
      <c r="G17" s="39">
        <f>vagyon!G17/vagyon!G$32</f>
        <v>0.00032270027900898663</v>
      </c>
      <c r="H17" s="5"/>
    </row>
    <row r="18" spans="1:8" ht="15.75" thickBot="1">
      <c r="A18" s="27" t="s">
        <v>11</v>
      </c>
      <c r="B18" s="38">
        <f>vagyon!B18/vagyon!B$32</f>
        <v>0.006564225366970955</v>
      </c>
      <c r="C18" s="39">
        <f>vagyon!C18/vagyon!C$32</f>
        <v>-0.0017654780169312051</v>
      </c>
      <c r="D18" s="39">
        <f>vagyon!D18/vagyon!D$32</f>
        <v>0.009394896878403823</v>
      </c>
      <c r="E18" s="39">
        <f>vagyon!E18/vagyon!E$32</f>
        <v>0.04584756575811708</v>
      </c>
      <c r="F18" s="39">
        <f>vagyon!F18/vagyon!F$32</f>
        <v>0.0023867185827870945</v>
      </c>
      <c r="G18" s="39">
        <f>vagyon!G18/vagyon!G$32</f>
        <v>0.00954898658569479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>vagyon!B20/vagyon!B$32</f>
        <v>0.02025878462195573</v>
      </c>
      <c r="C20" s="39">
        <f>vagyon!C20/vagyon!C$32</f>
        <v>0.03681517339022083</v>
      </c>
      <c r="D20" s="39">
        <f>vagyon!D20/vagyon!D$32</f>
        <v>0.013039724867420081</v>
      </c>
      <c r="E20" s="39">
        <f>vagyon!E20/vagyon!E$32</f>
        <v>0.005394428014215961</v>
      </c>
      <c r="F20" s="39">
        <f>vagyon!F20/vagyon!F$32</f>
        <v>0.0031601116609563397</v>
      </c>
      <c r="G20" s="39">
        <f>vagyon!G20/vagyon!G$32</f>
        <v>0.00032221824387337075</v>
      </c>
      <c r="H20" s="5"/>
    </row>
    <row r="21" spans="1:8" ht="15">
      <c r="A21" s="27" t="s">
        <v>7</v>
      </c>
      <c r="B21" s="38">
        <f>vagyon!B21/vagyon!B$32</f>
        <v>0.00462126162252149</v>
      </c>
      <c r="C21" s="39">
        <f>vagyon!C21/vagyon!C$32</f>
        <v>0.001267024990430295</v>
      </c>
      <c r="D21" s="39">
        <f>vagyon!D21/vagyon!D$32</f>
        <v>0.0016742179837030003</v>
      </c>
      <c r="E21" s="39">
        <f>vagyon!E21/vagyon!E$32</f>
        <v>1.4391668467946749E-05</v>
      </c>
      <c r="F21" s="39">
        <f>vagyon!F21/vagyon!F$32</f>
        <v>0.02686827598827863</v>
      </c>
      <c r="G21" s="39">
        <f>vagyon!G21/vagyon!G$32</f>
        <v>0.0024965444681409646</v>
      </c>
      <c r="H21" s="5"/>
    </row>
    <row r="22" spans="1:8" ht="15">
      <c r="A22" s="27" t="s">
        <v>8</v>
      </c>
      <c r="B22" s="38">
        <f>vagyon!B22/vagyon!B$32</f>
        <v>0.011302432938961547</v>
      </c>
      <c r="C22" s="39">
        <f>vagyon!C22/vagyon!C$32</f>
        <v>0.0020963798875322666</v>
      </c>
      <c r="D22" s="39">
        <f>vagyon!D22/vagyon!D$32</f>
        <v>0.010576319270599991</v>
      </c>
      <c r="E22" s="39">
        <f>vagyon!E22/vagyon!E$32</f>
        <v>0.007588871765351176</v>
      </c>
      <c r="F22" s="39">
        <f>vagyon!F22/vagyon!F$32</f>
        <v>0.044026599555735464</v>
      </c>
      <c r="G22" s="39">
        <f>vagyon!G22/vagyon!G$32</f>
        <v>0.013215347210267795</v>
      </c>
      <c r="H22" s="5"/>
    </row>
    <row r="23" spans="1:8" ht="15">
      <c r="A23" s="27" t="s">
        <v>9</v>
      </c>
      <c r="B23" s="38">
        <f>vagyon!B23/vagyon!B$32</f>
        <v>0.018821448274732967</v>
      </c>
      <c r="C23" s="39">
        <f>vagyon!C23/vagyon!C$32</f>
        <v>0.008353553712550525</v>
      </c>
      <c r="D23" s="39">
        <f>vagyon!D23/vagyon!D$32</f>
        <v>0.01708507404609953</v>
      </c>
      <c r="E23" s="39">
        <f>vagyon!E23/vagyon!E$32</f>
        <v>0.0840026622928529</v>
      </c>
      <c r="F23" s="39">
        <f>vagyon!F23/vagyon!F$32</f>
        <v>0.02527324545593133</v>
      </c>
      <c r="G23" s="39">
        <f>vagyon!G23/vagyon!G$32</f>
        <v>0.0070702575455598715</v>
      </c>
      <c r="H23" s="5"/>
    </row>
    <row r="24" spans="1:8" ht="15">
      <c r="A24" s="27" t="s">
        <v>10</v>
      </c>
      <c r="B24" s="38">
        <f>vagyon!B24/vagyon!B$32</f>
        <v>0.19969116367782036</v>
      </c>
      <c r="C24" s="39">
        <f>vagyon!C24/vagyon!C$32</f>
        <v>0.18992649678986948</v>
      </c>
      <c r="D24" s="39">
        <f>vagyon!D24/vagyon!D$32</f>
        <v>0.2682705021077839</v>
      </c>
      <c r="E24" s="39">
        <f>vagyon!E24/vagyon!E$32</f>
        <v>0.35348451368316275</v>
      </c>
      <c r="F24" s="39">
        <f>vagyon!F24/vagyon!F$32</f>
        <v>0.024765264320280582</v>
      </c>
      <c r="G24" s="39">
        <f>vagyon!G24/vagyon!G$32</f>
        <v>0.006243231953835445</v>
      </c>
      <c r="H24" s="5"/>
    </row>
    <row r="25" spans="1:8" ht="15">
      <c r="A25" s="27" t="s">
        <v>23</v>
      </c>
      <c r="B25" s="38">
        <f>vagyon!B25/vagyon!B$32</f>
        <v>0.002099514545199588</v>
      </c>
      <c r="C25" s="39">
        <f>vagyon!C25/vagyon!C$32</f>
        <v>0.002643863625953309</v>
      </c>
      <c r="D25" s="39">
        <f>vagyon!D25/vagyon!D$32</f>
        <v>0.0028136313715981668</v>
      </c>
      <c r="E25" s="39">
        <f>vagyon!E25/vagyon!E$32</f>
        <v>0.0005371604526129436</v>
      </c>
      <c r="F25" s="39">
        <f>vagyon!F25/vagyon!F$32</f>
        <v>0</v>
      </c>
      <c r="G25" s="39">
        <f>vagyon!G25/vagyon!G$32</f>
        <v>0</v>
      </c>
      <c r="H25" s="5"/>
    </row>
    <row r="26" spans="1:8" ht="15.75" thickBot="1">
      <c r="A26" s="32" t="s">
        <v>11</v>
      </c>
      <c r="B26" s="38">
        <f>vagyon!B26/vagyon!B$32</f>
        <v>0.002920846105742239</v>
      </c>
      <c r="C26" s="39">
        <f>vagyon!C26/vagyon!C$32</f>
        <v>0.0021515393818879827</v>
      </c>
      <c r="D26" s="39">
        <f>vagyon!D26/vagyon!D$32</f>
        <v>0.005048294406603616</v>
      </c>
      <c r="E26" s="39">
        <f>vagyon!E26/vagyon!E$32</f>
        <v>0.0036239115886185945</v>
      </c>
      <c r="F26" s="39">
        <f>vagyon!F26/vagyon!F$32</f>
        <v>-3.4967633768516406E-05</v>
      </c>
      <c r="G26" s="39">
        <f>vagyon!G26/vagyon!G$32</f>
        <v>0.0003868772607875934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vagyon!B28/vagyon!B$32</f>
        <v>0.006474614772383767</v>
      </c>
      <c r="C28" s="39">
        <f>vagyon!C28/vagyon!C$32</f>
        <v>0.01414138251126985</v>
      </c>
      <c r="D28" s="39">
        <f>vagyon!D28/vagyon!D$32</f>
        <v>0.002072333402055286</v>
      </c>
      <c r="E28" s="39">
        <f>vagyon!E28/vagyon!E$32</f>
        <v>0.0005132602069819408</v>
      </c>
      <c r="F28" s="39">
        <f>vagyon!F28/vagyon!F$32</f>
        <v>0</v>
      </c>
      <c r="G28" s="39">
        <f>vagyon!G28/vagyon!G$32</f>
        <v>0</v>
      </c>
      <c r="H28" s="5"/>
    </row>
    <row r="29" spans="1:8" ht="14.25">
      <c r="A29" s="33" t="s">
        <v>14</v>
      </c>
      <c r="B29" s="38">
        <f>vagyon!B29/vagyon!B$32</f>
        <v>0.12164270131190337</v>
      </c>
      <c r="C29" s="39">
        <f>vagyon!C29/vagyon!C$32</f>
        <v>0.032785803742159135</v>
      </c>
      <c r="D29" s="39">
        <f>vagyon!D29/vagyon!D$32</f>
        <v>0.2278146236162087</v>
      </c>
      <c r="E29" s="39">
        <f>vagyon!E29/vagyon!E$32</f>
        <v>0.30827577469129325</v>
      </c>
      <c r="F29" s="39">
        <f>vagyon!F29/vagyon!F$32</f>
        <v>0.02383772521299625</v>
      </c>
      <c r="G29" s="39">
        <f>vagyon!G29/vagyon!G$32</f>
        <v>0.0699932855899663</v>
      </c>
      <c r="H29" s="42"/>
    </row>
    <row r="30" spans="1:8" ht="14.25">
      <c r="A30" s="33" t="s">
        <v>15</v>
      </c>
      <c r="B30" s="38">
        <f>vagyon!B30/vagyon!B$32</f>
        <v>0.09998456093982526</v>
      </c>
      <c r="C30" s="39">
        <f>vagyon!C30/vagyon!C$32</f>
        <v>0.12476615555513647</v>
      </c>
      <c r="D30" s="39">
        <f>vagyon!D30/vagyon!D$32</f>
        <v>0.07093757796117356</v>
      </c>
      <c r="E30" s="39">
        <f>vagyon!E30/vagyon!E$32</f>
        <v>0.32975639799726714</v>
      </c>
      <c r="F30" s="39">
        <f>vagyon!F30/vagyon!F$32</f>
        <v>0.011486203681317772</v>
      </c>
      <c r="G30" s="39">
        <f>vagyon!G30/vagyon!G$32</f>
        <v>0.00023410601925603506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 aca="true" t="shared" si="0" ref="B32:G32">SUM(B20:B26,B12:B18)</f>
        <v>1</v>
      </c>
      <c r="C32" s="38">
        <f t="shared" si="0"/>
        <v>1.0000000000000004</v>
      </c>
      <c r="D32" s="38">
        <f t="shared" si="0"/>
        <v>1</v>
      </c>
      <c r="E32" s="38">
        <f t="shared" si="0"/>
        <v>1</v>
      </c>
      <c r="F32" s="38">
        <f t="shared" si="0"/>
        <v>1</v>
      </c>
      <c r="G32" s="38">
        <f t="shared" si="0"/>
        <v>1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spans="3:4" ht="12.75">
      <c r="C36" s="45"/>
      <c r="D36" s="46"/>
    </row>
    <row r="40" ht="12.75">
      <c r="C40" s="37"/>
    </row>
  </sheetData>
  <mergeCells count="3">
    <mergeCell ref="B8:H8"/>
    <mergeCell ref="A1:H1"/>
    <mergeCell ref="E3:H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:H1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customWidth="1"/>
    <col min="4" max="4" width="11.7109375" style="0" bestFit="1" customWidth="1"/>
    <col min="5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9" ht="15.75" customHeight="1" thickBot="1">
      <c r="A8" s="44" t="s">
        <v>22</v>
      </c>
      <c r="B8" s="66" t="s">
        <v>20</v>
      </c>
      <c r="C8" s="66"/>
      <c r="D8" s="66"/>
      <c r="E8" s="66"/>
      <c r="F8" s="66"/>
      <c r="G8" s="66"/>
      <c r="H8" s="69"/>
      <c r="I8" s="43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 aca="true" t="shared" si="0" ref="B12:B18">SUM(C12:G12)</f>
        <v>0.9999999999999999</v>
      </c>
      <c r="C12" s="39">
        <f>vagyon!C12/vagyon!$B12</f>
        <v>0.917146340131526</v>
      </c>
      <c r="D12" s="39">
        <f>vagyon!D12/vagyon!$B12</f>
        <v>0.020896880160567923</v>
      </c>
      <c r="E12" s="39">
        <f>vagyon!E12/vagyon!$B12</f>
        <v>0.037870506205801374</v>
      </c>
      <c r="F12" s="39">
        <f>vagyon!F12/vagyon!$B12</f>
        <v>0.022176082233477758</v>
      </c>
      <c r="G12" s="39">
        <f>vagyon!G12/vagyon!$B12</f>
        <v>0.0019101912686269565</v>
      </c>
      <c r="H12" s="5"/>
    </row>
    <row r="13" spans="1:8" ht="15">
      <c r="A13" s="27" t="s">
        <v>7</v>
      </c>
      <c r="B13" s="38">
        <f t="shared" si="0"/>
        <v>1.0000000000000002</v>
      </c>
      <c r="C13" s="39">
        <f>vagyon!C13/vagyon!$B13</f>
        <v>0.39796496548676924</v>
      </c>
      <c r="D13" s="39">
        <f>vagyon!D13/vagyon!$B13</f>
        <v>0.35302555355088294</v>
      </c>
      <c r="E13" s="39">
        <f>vagyon!E13/vagyon!$B13</f>
        <v>0.023199347615320814</v>
      </c>
      <c r="F13" s="39">
        <f>vagyon!F13/vagyon!$B13</f>
        <v>0.15060293513403364</v>
      </c>
      <c r="G13" s="39">
        <f>vagyon!G13/vagyon!$B13</f>
        <v>0.07520719821299346</v>
      </c>
      <c r="H13" s="5"/>
    </row>
    <row r="14" spans="1:8" ht="15">
      <c r="A14" s="27" t="s">
        <v>8</v>
      </c>
      <c r="B14" s="38">
        <f t="shared" si="0"/>
        <v>1</v>
      </c>
      <c r="C14" s="39">
        <f>vagyon!C14/vagyon!$B14</f>
        <v>0.11252116505385704</v>
      </c>
      <c r="D14" s="39">
        <f>vagyon!D14/vagyon!$B14</f>
        <v>0.45896333002475614</v>
      </c>
      <c r="E14" s="39">
        <f>vagyon!E14/vagyon!$B14</f>
        <v>0.056297272005004964</v>
      </c>
      <c r="F14" s="39">
        <f>vagyon!F14/vagyon!$B14</f>
        <v>0.2737608834599986</v>
      </c>
      <c r="G14" s="39">
        <f>vagyon!G14/vagyon!$B14</f>
        <v>0.09845734945638317</v>
      </c>
      <c r="H14" s="5"/>
    </row>
    <row r="15" spans="1:8" ht="15">
      <c r="A15" s="27" t="s">
        <v>9</v>
      </c>
      <c r="B15" s="38">
        <f t="shared" si="0"/>
        <v>1.0000000000000002</v>
      </c>
      <c r="C15" s="39">
        <f>vagyon!C15/vagyon!$B15</f>
        <v>0.3067465434182198</v>
      </c>
      <c r="D15" s="39">
        <f>vagyon!D15/vagyon!$B15</f>
        <v>0.46835418595287115</v>
      </c>
      <c r="E15" s="39">
        <f>vagyon!E15/vagyon!$B15</f>
        <v>0.011462308368684964</v>
      </c>
      <c r="F15" s="39">
        <f>vagyon!F15/vagyon!$B15</f>
        <v>0.07429672573884655</v>
      </c>
      <c r="G15" s="39">
        <f>vagyon!G15/vagyon!$B15</f>
        <v>0.13914023652137758</v>
      </c>
      <c r="H15" s="5"/>
    </row>
    <row r="16" spans="1:8" ht="15">
      <c r="A16" s="27" t="s">
        <v>10</v>
      </c>
      <c r="B16" s="38">
        <f t="shared" si="0"/>
        <v>1</v>
      </c>
      <c r="C16" s="39">
        <f>vagyon!C16/vagyon!$B16</f>
        <v>0.25939076735078964</v>
      </c>
      <c r="D16" s="39">
        <f>vagyon!D16/vagyon!$B16</f>
        <v>0.575702058594826</v>
      </c>
      <c r="E16" s="39">
        <f>vagyon!E16/vagyon!$B16</f>
        <v>0.12250981609678294</v>
      </c>
      <c r="F16" s="39">
        <f>vagyon!F16/vagyon!$B16</f>
        <v>0.0379185799080454</v>
      </c>
      <c r="G16" s="39">
        <f>vagyon!G16/vagyon!$B16</f>
        <v>0.004478778049556089</v>
      </c>
      <c r="H16" s="5"/>
    </row>
    <row r="17" spans="1:8" ht="15">
      <c r="A17" s="27" t="s">
        <v>23</v>
      </c>
      <c r="B17" s="38">
        <f>SUM(C17:G17)</f>
        <v>0.9999999999999999</v>
      </c>
      <c r="C17" s="39">
        <f>vagyon!C17/vagyon!$B17</f>
        <v>0.8807934236213242</v>
      </c>
      <c r="D17" s="39">
        <f>vagyon!D17/vagyon!$B17</f>
        <v>0.09868476097535227</v>
      </c>
      <c r="E17" s="39">
        <f>vagyon!E17/vagyon!$B17</f>
        <v>0.019549131973831305</v>
      </c>
      <c r="F17" s="39">
        <f>vagyon!F17/vagyon!$B17</f>
        <v>0.0005737964483133883</v>
      </c>
      <c r="G17" s="39">
        <f>vagyon!G17/vagyon!$B17</f>
        <v>0.0003988869811786817</v>
      </c>
      <c r="H17" s="5"/>
    </row>
    <row r="18" spans="1:8" ht="15.75" thickBot="1">
      <c r="A18" s="27" t="s">
        <v>11</v>
      </c>
      <c r="B18" s="38">
        <f t="shared" si="0"/>
        <v>1</v>
      </c>
      <c r="C18" s="39">
        <f>vagyon!C18/vagyon!$B18</f>
        <v>-0.10851656242052249</v>
      </c>
      <c r="D18" s="39">
        <f>vagyon!D18/vagyon!$B18</f>
        <v>0.5062186197327054</v>
      </c>
      <c r="E18" s="39">
        <f>vagyon!E18/vagyon!$B18</f>
        <v>0.4890445853996161</v>
      </c>
      <c r="F18" s="39">
        <f>vagyon!F18/vagyon!$B18</f>
        <v>0.04603092878064375</v>
      </c>
      <c r="G18" s="39">
        <f>vagyon!G18/vagyon!$B18</f>
        <v>0.06722242850755732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 aca="true" t="shared" si="1" ref="B20:B26">SUM(C20:G20)</f>
        <v>1</v>
      </c>
      <c r="C20" s="39">
        <f>vagyon!C20/vagyon!$B20</f>
        <v>0.7332138492459161</v>
      </c>
      <c r="D20" s="39">
        <f>vagyon!D20/vagyon!$B20</f>
        <v>0.22765889400871267</v>
      </c>
      <c r="E20" s="39">
        <f>vagyon!E20/vagyon!$B20</f>
        <v>0.018644368179815435</v>
      </c>
      <c r="F20" s="39">
        <f>vagyon!F20/vagyon!$B20</f>
        <v>0.019747905831668716</v>
      </c>
      <c r="G20" s="39">
        <f>vagyon!G20/vagyon!$B20</f>
        <v>0.000734982733887097</v>
      </c>
      <c r="H20" s="5"/>
    </row>
    <row r="21" spans="1:8" ht="15">
      <c r="A21" s="27" t="s">
        <v>7</v>
      </c>
      <c r="B21" s="38">
        <f t="shared" si="1"/>
        <v>1</v>
      </c>
      <c r="C21" s="39">
        <f>vagyon!C21/vagyon!$B21</f>
        <v>0.11062208037742312</v>
      </c>
      <c r="D21" s="39">
        <f>vagyon!D21/vagyon!$B21</f>
        <v>0.1281389106850705</v>
      </c>
      <c r="E21" s="39">
        <f>vagyon!E21/vagyon!$B21</f>
        <v>0.00021805509861744463</v>
      </c>
      <c r="F21" s="39">
        <f>vagyon!F21/vagyon!$B21</f>
        <v>0.7360566679175629</v>
      </c>
      <c r="G21" s="39">
        <f>vagyon!G21/vagyon!$B21</f>
        <v>0.024964285921326126</v>
      </c>
      <c r="H21" s="5"/>
    </row>
    <row r="22" spans="1:8" ht="15">
      <c r="A22" s="27" t="s">
        <v>8</v>
      </c>
      <c r="B22" s="38">
        <f t="shared" si="1"/>
        <v>1</v>
      </c>
      <c r="C22" s="39">
        <f>vagyon!C22/vagyon!$B22</f>
        <v>0.07483680572917853</v>
      </c>
      <c r="D22" s="39">
        <f>vagyon!D22/vagyon!$B22</f>
        <v>0.3309727165446994</v>
      </c>
      <c r="E22" s="39">
        <f>vagyon!E22/vagyon!$B22</f>
        <v>0.047013321067850805</v>
      </c>
      <c r="F22" s="39">
        <f>vagyon!F22/vagyon!$B22</f>
        <v>0.49314565511285097</v>
      </c>
      <c r="G22" s="39">
        <f>vagyon!G22/vagyon!$B22</f>
        <v>0.0540315015454203</v>
      </c>
      <c r="H22" s="5"/>
    </row>
    <row r="23" spans="1:8" ht="15">
      <c r="A23" s="27" t="s">
        <v>9</v>
      </c>
      <c r="B23" s="38">
        <f t="shared" si="1"/>
        <v>1</v>
      </c>
      <c r="C23" s="39">
        <f>vagyon!C23/vagyon!$B23</f>
        <v>0.1790751928410096</v>
      </c>
      <c r="D23" s="39">
        <f>vagyon!D23/vagyon!$B23</f>
        <v>0.32106532751981764</v>
      </c>
      <c r="E23" s="39">
        <f>vagyon!E23/vagyon!$B23</f>
        <v>0.31250406267292774</v>
      </c>
      <c r="F23" s="39">
        <f>vagyon!F23/vagyon!$B23</f>
        <v>0.16999650130087782</v>
      </c>
      <c r="G23" s="39">
        <f>vagyon!G23/vagyon!$B23</f>
        <v>0.017358915665367233</v>
      </c>
      <c r="H23" s="5"/>
    </row>
    <row r="24" spans="1:8" ht="15">
      <c r="A24" s="27" t="s">
        <v>10</v>
      </c>
      <c r="B24" s="38">
        <f t="shared" si="1"/>
        <v>1.0000000000000002</v>
      </c>
      <c r="C24" s="39">
        <f>vagyon!C24/vagyon!$B24</f>
        <v>0.38374603968278953</v>
      </c>
      <c r="D24" s="39">
        <f>vagyon!D24/vagyon!$B24</f>
        <v>0.47516413744612407</v>
      </c>
      <c r="E24" s="39">
        <f>vagyon!E24/vagyon!$B24</f>
        <v>0.12394448291788736</v>
      </c>
      <c r="F24" s="39">
        <f>vagyon!F24/vagyon!$B24</f>
        <v>0.01570059555075484</v>
      </c>
      <c r="G24" s="39">
        <f>vagyon!G24/vagyon!$B24</f>
        <v>0.0014447444024443122</v>
      </c>
      <c r="H24" s="5"/>
    </row>
    <row r="25" spans="1:8" ht="15">
      <c r="A25" s="27" t="s">
        <v>23</v>
      </c>
      <c r="B25" s="38">
        <f>SUM(C25:G25)</f>
        <v>0.9999999999999999</v>
      </c>
      <c r="C25" s="39">
        <f>vagyon!C25/vagyon!$B25</f>
        <v>0.5080861525698703</v>
      </c>
      <c r="D25" s="39">
        <f>vagyon!D25/vagyon!$B25</f>
        <v>0.4739995079782871</v>
      </c>
      <c r="E25" s="39">
        <f>vagyon!E25/vagyon!$B25</f>
        <v>0.017914339451842554</v>
      </c>
      <c r="F25" s="39">
        <f>vagyon!F25/vagyon!$B25</f>
        <v>0</v>
      </c>
      <c r="G25" s="39">
        <f>vagyon!G25/vagyon!$B25</f>
        <v>0</v>
      </c>
      <c r="H25" s="5"/>
    </row>
    <row r="26" spans="1:8" ht="15.75" thickBot="1">
      <c r="A26" s="32" t="s">
        <v>11</v>
      </c>
      <c r="B26" s="38">
        <f t="shared" si="1"/>
        <v>1</v>
      </c>
      <c r="C26" s="39">
        <f>vagyon!C26/vagyon!$B26</f>
        <v>0.29720616995894567</v>
      </c>
      <c r="D26" s="39">
        <f>vagyon!D26/vagyon!$B26</f>
        <v>0.6113157424109458</v>
      </c>
      <c r="E26" s="39">
        <f>vagyon!E26/vagyon!$B26</f>
        <v>0.08687295098486583</v>
      </c>
      <c r="F26" s="39">
        <f>vagyon!F26/vagyon!$B26</f>
        <v>-0.0015156173773987311</v>
      </c>
      <c r="G26" s="39">
        <f>vagyon!G26/vagyon!$B26</f>
        <v>0.006120754022641521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SUM(C28:G28)</f>
        <v>0.9999999999999999</v>
      </c>
      <c r="C28" s="39">
        <f>vagyon!C28/vagyon!$B28</f>
        <v>0.8812418884714383</v>
      </c>
      <c r="D28" s="39">
        <f>vagyon!D28/vagyon!$B28</f>
        <v>0.11320751938257495</v>
      </c>
      <c r="E28" s="39">
        <f>vagyon!E28/vagyon!$B28</f>
        <v>0.00555059214598678</v>
      </c>
      <c r="F28" s="39">
        <f>vagyon!F28/vagyon!$B28</f>
        <v>0</v>
      </c>
      <c r="G28" s="39">
        <f>vagyon!G28/vagyon!$B28</f>
        <v>0</v>
      </c>
      <c r="H28" s="5"/>
    </row>
    <row r="29" spans="1:8" ht="14.25">
      <c r="A29" s="33" t="s">
        <v>14</v>
      </c>
      <c r="B29" s="38">
        <f>SUM(C29:G29)</f>
        <v>0.9999999999999998</v>
      </c>
      <c r="C29" s="39">
        <f>vagyon!C29/vagyon!$B29</f>
        <v>0.10874692252195688</v>
      </c>
      <c r="D29" s="39">
        <f>vagyon!D29/vagyon!$B29</f>
        <v>0.6624073205498215</v>
      </c>
      <c r="E29" s="39">
        <f>vagyon!E29/vagyon!$B29</f>
        <v>0.17744713743825186</v>
      </c>
      <c r="F29" s="39">
        <f>vagyon!F29/vagyon!$B29</f>
        <v>0.024809085722972465</v>
      </c>
      <c r="G29" s="39">
        <f>vagyon!G29/vagyon!$B29</f>
        <v>0.026589533766997187</v>
      </c>
      <c r="H29" s="5"/>
    </row>
    <row r="30" spans="1:8" ht="14.25">
      <c r="A30" s="33" t="s">
        <v>15</v>
      </c>
      <c r="B30" s="38">
        <f>SUM(C30:G30)</f>
        <v>1</v>
      </c>
      <c r="C30" s="39">
        <f>vagyon!C30/vagyon!$B30</f>
        <v>0.5034786349453545</v>
      </c>
      <c r="D30" s="39">
        <f>vagyon!D30/vagyon!$B30</f>
        <v>0.25094179099412806</v>
      </c>
      <c r="E30" s="39">
        <f>vagyon!E30/vagyon!$B30</f>
        <v>0.23092765348095626</v>
      </c>
      <c r="F30" s="39">
        <f>vagyon!F30/vagyon!$B30</f>
        <v>0.014543722379966465</v>
      </c>
      <c r="G30" s="39">
        <f>vagyon!G30/vagyon!$B30</f>
        <v>0.00010819819959471525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>SUM(C32:G32)</f>
        <v>1</v>
      </c>
      <c r="C32" s="38">
        <f>vagyon!C32/vagyon!$B32</f>
        <v>0.40347552614416826</v>
      </c>
      <c r="D32" s="38">
        <f>vagyon!D32/vagyon!$B32</f>
        <v>0.35369553789578256</v>
      </c>
      <c r="E32" s="38">
        <f>vagyon!E32/vagyon!$B32</f>
        <v>0.07001896000316231</v>
      </c>
      <c r="F32" s="38">
        <f>vagyon!F32/vagyon!$B32</f>
        <v>0.12659950466983433</v>
      </c>
      <c r="G32" s="38">
        <f>vagyon!G32/vagyon!$B32</f>
        <v>0.04621047128705256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ht="12.75">
      <c r="C36" s="37"/>
    </row>
    <row r="40" ht="12.75">
      <c r="C40" s="37"/>
    </row>
  </sheetData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:H1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70" t="s">
        <v>17</v>
      </c>
      <c r="C8" s="70"/>
      <c r="D8" s="70"/>
      <c r="E8" s="70"/>
      <c r="F8" s="70"/>
      <c r="G8" s="70"/>
      <c r="H8" s="71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40">
        <v>0.10453676883701402</v>
      </c>
      <c r="C12" s="41">
        <v>0.0849841191322267</v>
      </c>
      <c r="D12" s="41">
        <v>2.8846655700228254</v>
      </c>
      <c r="E12" s="41">
        <v>0.2978807044043934</v>
      </c>
      <c r="F12" s="41">
        <v>0.033731374214952314</v>
      </c>
      <c r="G12" s="41">
        <v>-0.5269300044755747</v>
      </c>
      <c r="H12" s="5"/>
    </row>
    <row r="13" spans="1:8" ht="15">
      <c r="A13" s="27" t="s">
        <v>7</v>
      </c>
      <c r="B13" s="40">
        <v>0.14207658071778972</v>
      </c>
      <c r="C13" s="41">
        <v>0.11524322633942785</v>
      </c>
      <c r="D13" s="41">
        <v>0.19700552410017802</v>
      </c>
      <c r="E13" s="41">
        <v>0.0014348369637957603</v>
      </c>
      <c r="F13" s="41">
        <v>0.031074629566622214</v>
      </c>
      <c r="G13" s="41">
        <v>0.37735698968976306</v>
      </c>
      <c r="H13" s="5"/>
    </row>
    <row r="14" spans="1:8" ht="15">
      <c r="A14" s="27" t="s">
        <v>8</v>
      </c>
      <c r="B14" s="40">
        <v>0.023241417760943017</v>
      </c>
      <c r="C14" s="41">
        <v>0.0016580383403372867</v>
      </c>
      <c r="D14" s="41">
        <v>0.02039079142716438</v>
      </c>
      <c r="E14" s="41">
        <v>0.12625639409078593</v>
      </c>
      <c r="F14" s="41">
        <v>0.026633324001866354</v>
      </c>
      <c r="G14" s="41">
        <v>-0.0005829618534156644</v>
      </c>
      <c r="H14" s="5"/>
    </row>
    <row r="15" spans="1:8" ht="15">
      <c r="A15" s="27" t="s">
        <v>9</v>
      </c>
      <c r="B15" s="40">
        <v>-0.028991780253863064</v>
      </c>
      <c r="C15" s="41">
        <v>0.013220819763815284</v>
      </c>
      <c r="D15" s="41">
        <v>0.05402023001762335</v>
      </c>
      <c r="E15" s="41">
        <v>-0.722006553155397</v>
      </c>
      <c r="F15" s="41">
        <v>-0.29556191239831975</v>
      </c>
      <c r="G15" s="41">
        <v>0.022628951495090144</v>
      </c>
      <c r="H15" s="5"/>
    </row>
    <row r="16" spans="1:8" ht="15">
      <c r="A16" s="27" t="s">
        <v>10</v>
      </c>
      <c r="B16" s="40">
        <v>0.10332341696790737</v>
      </c>
      <c r="C16" s="41">
        <v>0.08334917749291404</v>
      </c>
      <c r="D16" s="41">
        <v>0.1143157098218901</v>
      </c>
      <c r="E16" s="41">
        <v>0.14300834196102508</v>
      </c>
      <c r="F16" s="41">
        <v>-0.019559690158296172</v>
      </c>
      <c r="G16" s="41">
        <v>0.013371515743226592</v>
      </c>
      <c r="H16" s="5"/>
    </row>
    <row r="17" spans="1:8" ht="15">
      <c r="A17" s="27" t="s">
        <v>23</v>
      </c>
      <c r="B17" s="40">
        <v>0.02042470173323574</v>
      </c>
      <c r="C17" s="41">
        <v>0.011471526755286954</v>
      </c>
      <c r="D17" s="41">
        <v>0.06874961879101527</v>
      </c>
      <c r="E17" s="41">
        <v>0.24749057470988123</v>
      </c>
      <c r="F17" s="41">
        <v>-0.4685583218972077</v>
      </c>
      <c r="G17" s="41">
        <v>3.287741338805482</v>
      </c>
      <c r="H17" s="5"/>
    </row>
    <row r="18" spans="1:8" ht="15.75" thickBot="1">
      <c r="A18" s="27" t="s">
        <v>11</v>
      </c>
      <c r="B18" s="40">
        <v>-10.556077306639834</v>
      </c>
      <c r="C18" s="41">
        <v>-0.8307694587251838</v>
      </c>
      <c r="D18" s="41">
        <v>5.229743738299832</v>
      </c>
      <c r="E18" s="41">
        <v>0.22603905792631362</v>
      </c>
      <c r="F18" s="41">
        <v>0.3755844070620311</v>
      </c>
      <c r="G18" s="41">
        <v>1.9243978401675346</v>
      </c>
      <c r="H18" s="5"/>
    </row>
    <row r="19" spans="1:8" ht="15">
      <c r="A19" s="24" t="s">
        <v>12</v>
      </c>
      <c r="B19" s="30"/>
      <c r="C19" s="48"/>
      <c r="D19" s="30"/>
      <c r="E19" s="30"/>
      <c r="F19" s="30"/>
      <c r="G19" s="31"/>
      <c r="H19" s="5"/>
    </row>
    <row r="20" spans="1:8" ht="15">
      <c r="A20" s="27" t="s">
        <v>6</v>
      </c>
      <c r="B20" s="40">
        <v>0.4754325383329212</v>
      </c>
      <c r="C20" s="41">
        <v>0.8107895474698894</v>
      </c>
      <c r="D20" s="41">
        <v>-0.016767901289746368</v>
      </c>
      <c r="E20" s="41">
        <v>-0.46169146939338257</v>
      </c>
      <c r="F20" s="41">
        <v>3.9758663995571233</v>
      </c>
      <c r="G20" s="41">
        <v>-0.7286146941209946</v>
      </c>
      <c r="H20" s="5"/>
    </row>
    <row r="21" spans="1:8" ht="15">
      <c r="A21" s="27" t="s">
        <v>7</v>
      </c>
      <c r="B21" s="40">
        <v>-0.1701666546649293</v>
      </c>
      <c r="C21" s="41">
        <v>-0.118225063246299</v>
      </c>
      <c r="D21" s="41">
        <v>-0.08916374918152858</v>
      </c>
      <c r="E21" s="41">
        <v>-0.8304084451562801</v>
      </c>
      <c r="F21" s="41">
        <v>-0.18743861769589898</v>
      </c>
      <c r="G21" s="41">
        <v>-0.2147478973137884</v>
      </c>
      <c r="H21" s="5"/>
    </row>
    <row r="22" spans="1:8" ht="15">
      <c r="A22" s="27" t="s">
        <v>8</v>
      </c>
      <c r="B22" s="40">
        <v>0.08874899128888325</v>
      </c>
      <c r="C22" s="41">
        <v>-0.06631753496707549</v>
      </c>
      <c r="D22" s="41">
        <v>0.3261169026597881</v>
      </c>
      <c r="E22" s="41">
        <v>-0.19722367128824592</v>
      </c>
      <c r="F22" s="41">
        <v>0.030934444028990926</v>
      </c>
      <c r="G22" s="41">
        <v>0.04225293878486247</v>
      </c>
      <c r="H22" s="5"/>
    </row>
    <row r="23" spans="1:8" ht="15">
      <c r="A23" s="27" t="s">
        <v>9</v>
      </c>
      <c r="B23" s="40">
        <v>0.1676336986422886</v>
      </c>
      <c r="C23" s="41">
        <v>0.5676995666274325</v>
      </c>
      <c r="D23" s="41">
        <v>-0.04343289486326307</v>
      </c>
      <c r="E23" s="41">
        <v>0.16676354118006342</v>
      </c>
      <c r="F23" s="41">
        <v>0.36857540230234864</v>
      </c>
      <c r="G23" s="41">
        <v>0.19641618244214532</v>
      </c>
      <c r="H23" s="5"/>
    </row>
    <row r="24" spans="1:8" ht="15">
      <c r="A24" s="27" t="s">
        <v>10</v>
      </c>
      <c r="B24" s="40">
        <v>0.0809095826604267</v>
      </c>
      <c r="C24" s="41">
        <v>0.16011970315769353</v>
      </c>
      <c r="D24" s="41">
        <v>0.031283951742917315</v>
      </c>
      <c r="E24" s="41">
        <v>0.048159685758171866</v>
      </c>
      <c r="F24" s="41">
        <v>0.11451433915299147</v>
      </c>
      <c r="G24" s="41">
        <v>0.1302224643402783</v>
      </c>
      <c r="H24" s="5"/>
    </row>
    <row r="25" spans="1:8" ht="15">
      <c r="A25" s="27" t="s">
        <v>23</v>
      </c>
      <c r="B25" s="40">
        <v>0.00785466990360395</v>
      </c>
      <c r="C25" s="41">
        <v>0.03464205115904373</v>
      </c>
      <c r="D25" s="41">
        <v>-0.017695333705212812</v>
      </c>
      <c r="E25" s="41">
        <v>-0.03655436408489576</v>
      </c>
      <c r="F25" s="41"/>
      <c r="G25" s="41"/>
      <c r="H25" s="5"/>
    </row>
    <row r="26" spans="1:8" ht="15.75" thickBot="1">
      <c r="A26" s="32" t="s">
        <v>11</v>
      </c>
      <c r="B26" s="40">
        <v>0.09248441651470896</v>
      </c>
      <c r="C26" s="41">
        <v>0.24889857357338374</v>
      </c>
      <c r="D26" s="41">
        <v>0.036950006728966756</v>
      </c>
      <c r="E26" s="41">
        <v>0.06528641206651531</v>
      </c>
      <c r="F26" s="41">
        <v>-0.383195669297966</v>
      </c>
      <c r="G26" s="41">
        <v>-0.3001670453673482</v>
      </c>
      <c r="H26" s="5"/>
    </row>
    <row r="27" spans="1:8" ht="13.5" customHeight="1">
      <c r="A27" s="33"/>
      <c r="B27" s="28"/>
      <c r="C27" s="49"/>
      <c r="D27" s="34"/>
      <c r="E27" s="34"/>
      <c r="F27" s="34"/>
      <c r="G27" s="34"/>
      <c r="H27" s="5"/>
    </row>
    <row r="28" spans="1:8" ht="14.25">
      <c r="A28" s="33" t="s">
        <v>13</v>
      </c>
      <c r="B28" s="40">
        <v>0.07587784870075742</v>
      </c>
      <c r="C28" s="41">
        <v>0.11676564496443098</v>
      </c>
      <c r="D28" s="41">
        <v>-0.17191242503428095</v>
      </c>
      <c r="E28" s="41">
        <v>1.7547497319838277</v>
      </c>
      <c r="F28" s="41"/>
      <c r="G28" s="41">
        <v>-1</v>
      </c>
      <c r="H28" s="5"/>
    </row>
    <row r="29" spans="1:8" ht="14.25">
      <c r="A29" s="33" t="s">
        <v>14</v>
      </c>
      <c r="B29" s="40">
        <v>0.11646298950316925</v>
      </c>
      <c r="C29" s="41">
        <v>0.06264446000907187</v>
      </c>
      <c r="D29" s="41">
        <v>0.14675864110613968</v>
      </c>
      <c r="E29" s="41">
        <v>0.07887153127302415</v>
      </c>
      <c r="F29" s="41">
        <v>0.10785121893667782</v>
      </c>
      <c r="G29" s="41">
        <v>-0.07824112041020881</v>
      </c>
      <c r="H29" s="5"/>
    </row>
    <row r="30" spans="1:8" ht="14.25">
      <c r="A30" s="33" t="s">
        <v>15</v>
      </c>
      <c r="B30" s="40">
        <v>0.058335024422419</v>
      </c>
      <c r="C30" s="41">
        <v>0.1689228456876095</v>
      </c>
      <c r="D30" s="41">
        <v>-0.08783998804008974</v>
      </c>
      <c r="E30" s="41">
        <v>0.05143697495657751</v>
      </c>
      <c r="F30" s="41">
        <v>-0.25009829080076074</v>
      </c>
      <c r="G30" s="41">
        <v>2.8205181097174017</v>
      </c>
      <c r="H30" s="5"/>
    </row>
    <row r="31" spans="1:8" ht="13.5" customHeight="1">
      <c r="A31" s="35"/>
      <c r="B31" s="28"/>
      <c r="C31" s="49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40">
        <v>0.08106343305629782</v>
      </c>
      <c r="C32" s="40">
        <v>0.11470566133802218</v>
      </c>
      <c r="D32" s="40">
        <v>0.06886267641236232</v>
      </c>
      <c r="E32" s="40">
        <v>0.08785436681078784</v>
      </c>
      <c r="F32" s="40">
        <v>0.021625027720958423</v>
      </c>
      <c r="G32" s="40">
        <v>0.053451686575794355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ht="12.75">
      <c r="B34" s="37"/>
    </row>
    <row r="35" ht="12.75">
      <c r="B35" s="37"/>
    </row>
    <row r="36" ht="12.75">
      <c r="C36" s="37"/>
    </row>
    <row r="37" ht="12.75">
      <c r="C37" s="37"/>
    </row>
    <row r="38" ht="12.75">
      <c r="C38" s="37"/>
    </row>
    <row r="42" ht="12.75">
      <c r="C42" s="37"/>
    </row>
  </sheetData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BAMOSZ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Miklós</dc:creator>
  <cp:keywords/>
  <dc:description/>
  <cp:lastModifiedBy>Farkas Miklós</cp:lastModifiedBy>
  <cp:lastPrinted>2005-08-01T09:24:55Z</cp:lastPrinted>
  <dcterms:created xsi:type="dcterms:W3CDTF">2005-06-15T09:15:36Z</dcterms:created>
  <dcterms:modified xsi:type="dcterms:W3CDTF">2010-04-26T13:18:07Z</dcterms:modified>
  <cp:category/>
  <cp:version/>
  <cp:contentType/>
  <cp:contentStatus/>
</cp:coreProperties>
</file>