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vagyon" sheetId="1" r:id="rId1"/>
    <sheet name="oszlop%" sheetId="2" r:id="rId2"/>
    <sheet name="sor%" sheetId="3" r:id="rId3"/>
    <sheet name="változás" sheetId="4" r:id="rId4"/>
  </sheets>
  <definedNames/>
  <calcPr fullCalcOnLoad="1"/>
</workbook>
</file>

<file path=xl/sharedStrings.xml><?xml version="1.0" encoding="utf-8"?>
<sst xmlns="http://schemas.openxmlformats.org/spreadsheetml/2006/main" count="120" uniqueCount="25">
  <si>
    <t>ÖSSZESEN</t>
  </si>
  <si>
    <t>PÉNZTÁRAK</t>
  </si>
  <si>
    <t>BIZTOSÍTÓK - UNIT-LINKED TERMÉKEK</t>
  </si>
  <si>
    <t>BIZTOSÍTÓK - EGYÉB VAGYON</t>
  </si>
  <si>
    <t>EGYÉB</t>
  </si>
  <si>
    <t>Belföldi</t>
  </si>
  <si>
    <t>Bankbetét, folyószámla</t>
  </si>
  <si>
    <t>Diszkont kincstárjegy</t>
  </si>
  <si>
    <t>Államkötvény</t>
  </si>
  <si>
    <t>Vállalati kötvény, jelzáloglevél</t>
  </si>
  <si>
    <t>Részvény</t>
  </si>
  <si>
    <t>Egyéb</t>
  </si>
  <si>
    <t>Külföldi</t>
  </si>
  <si>
    <t>derivatív termékek összesített árfolyamértéke</t>
  </si>
  <si>
    <t>Bamosz alapok jegyei</t>
  </si>
  <si>
    <t>egyéb befektetési alapok jegyei</t>
  </si>
  <si>
    <t>BAMOSZ tagok által kezelt vagyon</t>
  </si>
  <si>
    <t>Eszközérték változás az előző negyedévhez képest (százalék)</t>
  </si>
  <si>
    <t>Eszközérték  (millió Ft)</t>
  </si>
  <si>
    <r>
      <t>Eszközérték vagyontulajdonostípusonként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 százalékában)</t>
    </r>
  </si>
  <si>
    <r>
      <t>Eszközérték eszköztípusonként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vagyontulajdonos százalékában)</t>
    </r>
  </si>
  <si>
    <t>BEFEKTETÉSI ALAPOK</t>
  </si>
  <si>
    <t>Belföldi kezelt vagyon</t>
  </si>
  <si>
    <t>Ingatlan</t>
  </si>
  <si>
    <t>Dátum:  2008/09/30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</si>
</sst>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%"/>
    <numFmt numFmtId="166" formatCode="0.0000%"/>
  </numFmts>
  <fonts count="14">
    <font>
      <sz val="10"/>
      <name val="Arial"/>
      <family val="0"/>
    </font>
    <font>
      <b/>
      <sz val="18"/>
      <name val="Helv"/>
      <family val="0"/>
    </font>
    <font>
      <b/>
      <sz val="17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sz val="11"/>
      <name val="Helv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Helv"/>
      <family val="0"/>
    </font>
    <font>
      <sz val="8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b/>
      <sz val="8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4" fillId="0" borderId="6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textRotation="255" wrapText="1"/>
    </xf>
    <xf numFmtId="0" fontId="5" fillId="3" borderId="7" xfId="0" applyFont="1" applyFill="1" applyBorder="1" applyAlignment="1">
      <alignment horizontal="center" textRotation="255" wrapText="1"/>
    </xf>
    <xf numFmtId="0" fontId="5" fillId="3" borderId="8" xfId="0" applyFont="1" applyFill="1" applyBorder="1" applyAlignment="1">
      <alignment horizontal="center" textRotation="255" wrapText="1"/>
    </xf>
    <xf numFmtId="0" fontId="5" fillId="0" borderId="9" xfId="0" applyFont="1" applyFill="1" applyBorder="1" applyAlignment="1">
      <alignment horizontal="center" textRotation="255" wrapText="1"/>
    </xf>
    <xf numFmtId="0" fontId="0" fillId="0" borderId="0" xfId="0" applyAlignment="1">
      <alignment horizontal="center" textRotation="255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textRotation="255" wrapText="1"/>
    </xf>
    <xf numFmtId="0" fontId="5" fillId="0" borderId="11" xfId="0" applyFont="1" applyFill="1" applyBorder="1" applyAlignment="1">
      <alignment horizontal="center" textRotation="255" wrapText="1"/>
    </xf>
    <xf numFmtId="0" fontId="0" fillId="0" borderId="0" xfId="0" applyFill="1" applyBorder="1" applyAlignment="1">
      <alignment horizontal="center" textRotation="255" wrapText="1"/>
    </xf>
    <xf numFmtId="0" fontId="0" fillId="0" borderId="0" xfId="0" applyFill="1" applyAlignment="1">
      <alignment horizontal="center" textRotation="255" wrapText="1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7" fillId="4" borderId="13" xfId="0" applyFont="1" applyFill="1" applyBorder="1" applyAlignment="1">
      <alignment horizontal="right"/>
    </xf>
    <xf numFmtId="2" fontId="0" fillId="4" borderId="14" xfId="0" applyNumberFormat="1" applyFill="1" applyBorder="1" applyAlignment="1">
      <alignment/>
    </xf>
    <xf numFmtId="2" fontId="0" fillId="4" borderId="15" xfId="0" applyNumberFormat="1" applyFill="1" applyBorder="1" applyAlignment="1">
      <alignment/>
    </xf>
    <xf numFmtId="0" fontId="7" fillId="0" borderId="16" xfId="0" applyFont="1" applyBorder="1" applyAlignment="1">
      <alignment horizontal="right"/>
    </xf>
    <xf numFmtId="4" fontId="0" fillId="4" borderId="0" xfId="0" applyNumberFormat="1" applyFill="1" applyBorder="1" applyAlignment="1">
      <alignment/>
    </xf>
    <xf numFmtId="4" fontId="0" fillId="0" borderId="17" xfId="0" applyNumberFormat="1" applyBorder="1" applyAlignment="1">
      <alignment/>
    </xf>
    <xf numFmtId="4" fontId="0" fillId="4" borderId="14" xfId="0" applyNumberFormat="1" applyFill="1" applyBorder="1" applyAlignment="1">
      <alignment/>
    </xf>
    <xf numFmtId="4" fontId="0" fillId="4" borderId="15" xfId="0" applyNumberFormat="1" applyFill="1" applyBorder="1" applyAlignment="1">
      <alignment/>
    </xf>
    <xf numFmtId="0" fontId="7" fillId="0" borderId="18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9" fillId="2" borderId="1" xfId="0" applyFont="1" applyFill="1" applyBorder="1" applyAlignment="1">
      <alignment horizontal="right"/>
    </xf>
    <xf numFmtId="4" fontId="0" fillId="0" borderId="0" xfId="0" applyNumberFormat="1" applyAlignment="1">
      <alignment/>
    </xf>
    <xf numFmtId="164" fontId="0" fillId="4" borderId="0" xfId="19" applyNumberFormat="1" applyFill="1" applyBorder="1" applyAlignment="1">
      <alignment/>
    </xf>
    <xf numFmtId="164" fontId="0" fillId="0" borderId="17" xfId="19" applyNumberFormat="1" applyBorder="1" applyAlignment="1">
      <alignment/>
    </xf>
    <xf numFmtId="10" fontId="0" fillId="4" borderId="0" xfId="19" applyNumberFormat="1" applyFill="1" applyBorder="1" applyAlignment="1">
      <alignment/>
    </xf>
    <xf numFmtId="10" fontId="0" fillId="0" borderId="17" xfId="19" applyNumberFormat="1" applyBorder="1" applyAlignment="1">
      <alignment/>
    </xf>
    <xf numFmtId="164" fontId="0" fillId="0" borderId="2" xfId="0" applyNumberFormat="1" applyBorder="1" applyAlignment="1">
      <alignment/>
    </xf>
    <xf numFmtId="0" fontId="11" fillId="0" borderId="0" xfId="0" applyFont="1" applyBorder="1" applyAlignment="1">
      <alignment wrapText="1"/>
    </xf>
    <xf numFmtId="0" fontId="6" fillId="0" borderId="7" xfId="0" applyFont="1" applyBorder="1" applyAlignment="1">
      <alignment vertical="center"/>
    </xf>
    <xf numFmtId="164" fontId="0" fillId="0" borderId="0" xfId="19" applyNumberFormat="1" applyAlignment="1">
      <alignment/>
    </xf>
    <xf numFmtId="164" fontId="0" fillId="0" borderId="0" xfId="0" applyNumberFormat="1" applyAlignment="1">
      <alignment/>
    </xf>
    <xf numFmtId="0" fontId="6" fillId="0" borderId="10" xfId="0" applyFont="1" applyBorder="1" applyAlignment="1">
      <alignment horizontal="left"/>
    </xf>
    <xf numFmtId="10" fontId="0" fillId="4" borderId="14" xfId="19" applyNumberFormat="1" applyFill="1" applyBorder="1" applyAlignment="1">
      <alignment/>
    </xf>
    <xf numFmtId="10" fontId="0" fillId="0" borderId="0" xfId="19" applyNumberFormat="1" applyBorder="1" applyAlignment="1">
      <alignment/>
    </xf>
    <xf numFmtId="4" fontId="0" fillId="0" borderId="17" xfId="19" applyNumberFormat="1" applyBorder="1" applyAlignment="1">
      <alignment/>
    </xf>
    <xf numFmtId="4" fontId="0" fillId="4" borderId="14" xfId="19" applyNumberFormat="1" applyFill="1" applyBorder="1" applyAlignment="1">
      <alignment/>
    </xf>
    <xf numFmtId="4" fontId="0" fillId="4" borderId="15" xfId="19" applyNumberFormat="1" applyFill="1" applyBorder="1" applyAlignment="1">
      <alignment/>
    </xf>
    <xf numFmtId="4" fontId="0" fillId="0" borderId="0" xfId="19" applyNumberFormat="1" applyBorder="1" applyAlignment="1">
      <alignment/>
    </xf>
    <xf numFmtId="4" fontId="0" fillId="4" borderId="0" xfId="19" applyNumberFormat="1" applyFill="1" applyBorder="1" applyAlignment="1">
      <alignment/>
    </xf>
    <xf numFmtId="164" fontId="0" fillId="0" borderId="11" xfId="0" applyNumberForma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3" fillId="2" borderId="0" xfId="0" applyFont="1" applyFill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3" fillId="0" borderId="19" xfId="0" applyFont="1" applyBorder="1" applyAlignment="1">
      <alignment horizontal="right" wrapText="1"/>
    </xf>
    <xf numFmtId="0" fontId="11" fillId="0" borderId="21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2" fillId="0" borderId="19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61" t="s">
        <v>22</v>
      </c>
      <c r="B8" s="62"/>
      <c r="C8" s="47"/>
      <c r="D8" s="63" t="s">
        <v>18</v>
      </c>
      <c r="E8" s="63"/>
      <c r="F8" s="63"/>
      <c r="G8" s="63"/>
      <c r="H8" s="64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28">
        <v>1331963.839998089</v>
      </c>
      <c r="C12" s="29">
        <v>1289527.9334375504</v>
      </c>
      <c r="D12" s="50">
        <v>17870.623039387603</v>
      </c>
      <c r="E12" s="50">
        <v>17114.299337142987</v>
      </c>
      <c r="F12" s="50">
        <v>8340.784714948599</v>
      </c>
      <c r="G12" s="50">
        <v>-889.8005309406998</v>
      </c>
      <c r="H12" s="5"/>
    </row>
    <row r="13" spans="1:8" ht="15">
      <c r="A13" s="27" t="s">
        <v>7</v>
      </c>
      <c r="B13" s="28">
        <v>408599.40428159514</v>
      </c>
      <c r="C13" s="29">
        <v>260192.34879606415</v>
      </c>
      <c r="D13" s="50">
        <v>69777.91034054107</v>
      </c>
      <c r="E13" s="50">
        <v>20051.79586328933</v>
      </c>
      <c r="F13" s="50">
        <v>45381.900064987996</v>
      </c>
      <c r="G13" s="50">
        <v>13195.449216712599</v>
      </c>
      <c r="H13" s="5"/>
    </row>
    <row r="14" spans="1:8" ht="15">
      <c r="A14" s="27" t="s">
        <v>8</v>
      </c>
      <c r="B14" s="28">
        <v>2330225.5088007026</v>
      </c>
      <c r="C14" s="29">
        <v>392684.2336690921</v>
      </c>
      <c r="D14" s="50">
        <v>1035571.8816598401</v>
      </c>
      <c r="E14" s="50">
        <v>112385.09170703297</v>
      </c>
      <c r="F14" s="50">
        <v>562887.1506827844</v>
      </c>
      <c r="G14" s="50">
        <v>226697.15108195308</v>
      </c>
      <c r="H14" s="5"/>
    </row>
    <row r="15" spans="1:8" ht="15">
      <c r="A15" s="27" t="s">
        <v>9</v>
      </c>
      <c r="B15" s="28">
        <v>278232.6740122203</v>
      </c>
      <c r="C15" s="29">
        <v>99826.41304408037</v>
      </c>
      <c r="D15" s="50">
        <v>113038.39207068231</v>
      </c>
      <c r="E15" s="50">
        <v>4525.2212105584</v>
      </c>
      <c r="F15" s="50">
        <v>28781.925769679998</v>
      </c>
      <c r="G15" s="50">
        <v>32060.721917219198</v>
      </c>
      <c r="H15" s="5"/>
    </row>
    <row r="16" spans="1:8" ht="15">
      <c r="A16" s="27" t="s">
        <v>10</v>
      </c>
      <c r="B16" s="28">
        <v>340762.8237257525</v>
      </c>
      <c r="C16" s="29">
        <v>105898.64820612904</v>
      </c>
      <c r="D16" s="50">
        <v>183765.0932446216</v>
      </c>
      <c r="E16" s="50">
        <v>38174.31319517298</v>
      </c>
      <c r="F16" s="50">
        <v>7521.475867384064</v>
      </c>
      <c r="G16" s="50">
        <v>5403.2932124448</v>
      </c>
      <c r="H16" s="5"/>
    </row>
    <row r="17" spans="1:8" ht="15">
      <c r="A17" s="27" t="s">
        <v>23</v>
      </c>
      <c r="B17" s="28">
        <v>367055.2795598115</v>
      </c>
      <c r="C17" s="29">
        <v>340562.8136755654</v>
      </c>
      <c r="D17" s="50">
        <v>17762.86381460154</v>
      </c>
      <c r="E17" s="50">
        <v>8169.2734315009</v>
      </c>
      <c r="F17" s="50">
        <v>454.49466619917</v>
      </c>
      <c r="G17" s="50">
        <v>105.83397194450001</v>
      </c>
      <c r="H17" s="5"/>
    </row>
    <row r="18" spans="1:8" ht="15.75" thickBot="1">
      <c r="A18" s="27" t="s">
        <v>11</v>
      </c>
      <c r="B18" s="28">
        <v>-16338.328002359925</v>
      </c>
      <c r="C18" s="29">
        <v>41921.06604962387</v>
      </c>
      <c r="D18" s="50">
        <v>-67682.40186814516</v>
      </c>
      <c r="E18" s="50">
        <v>3827.310041453036</v>
      </c>
      <c r="F18" s="50">
        <v>-428.51241579727497</v>
      </c>
      <c r="G18" s="50">
        <v>6024.2101905056</v>
      </c>
      <c r="H18" s="5"/>
    </row>
    <row r="19" spans="1:8" ht="15">
      <c r="A19" s="24" t="s">
        <v>12</v>
      </c>
      <c r="B19" s="30"/>
      <c r="C19" s="30"/>
      <c r="D19" s="51"/>
      <c r="E19" s="51"/>
      <c r="F19" s="51"/>
      <c r="G19" s="52"/>
      <c r="H19" s="5"/>
    </row>
    <row r="20" spans="1:8" ht="15">
      <c r="A20" s="27" t="s">
        <v>6</v>
      </c>
      <c r="B20" s="28">
        <v>37447.49574238156</v>
      </c>
      <c r="C20" s="29">
        <v>51063.314496715095</v>
      </c>
      <c r="D20" s="50">
        <v>-18144.8282038896</v>
      </c>
      <c r="E20" s="50">
        <v>1094.3643603624068</v>
      </c>
      <c r="F20" s="50">
        <v>3432.968811153756</v>
      </c>
      <c r="G20" s="50">
        <v>1.6762780399</v>
      </c>
      <c r="H20" s="5"/>
    </row>
    <row r="21" spans="1:8" ht="15">
      <c r="A21" s="27" t="s">
        <v>7</v>
      </c>
      <c r="B21" s="28">
        <v>68508.0895484325</v>
      </c>
      <c r="C21" s="29">
        <v>4827.6190157225</v>
      </c>
      <c r="D21" s="50">
        <v>67.51</v>
      </c>
      <c r="E21" s="50">
        <v>445.09871370999997</v>
      </c>
      <c r="F21" s="50">
        <v>63081.57216</v>
      </c>
      <c r="G21" s="50">
        <v>86.289659</v>
      </c>
      <c r="H21" s="5"/>
    </row>
    <row r="22" spans="1:8" ht="15">
      <c r="A22" s="27" t="s">
        <v>8</v>
      </c>
      <c r="B22" s="28">
        <v>28430.844828093723</v>
      </c>
      <c r="C22" s="29">
        <v>5062.822066470171</v>
      </c>
      <c r="D22" s="50">
        <v>2277.790500066652</v>
      </c>
      <c r="E22" s="50">
        <v>3898.4084143569025</v>
      </c>
      <c r="F22" s="50">
        <v>16823.0638472</v>
      </c>
      <c r="G22" s="50">
        <v>368.76</v>
      </c>
      <c r="H22" s="5"/>
    </row>
    <row r="23" spans="1:8" ht="15">
      <c r="A23" s="27" t="s">
        <v>9</v>
      </c>
      <c r="B23" s="28">
        <v>125358.26343220241</v>
      </c>
      <c r="C23" s="29">
        <v>33352.950408875906</v>
      </c>
      <c r="D23" s="50">
        <v>45835.37871623143</v>
      </c>
      <c r="E23" s="50">
        <v>34294.76251555856</v>
      </c>
      <c r="F23" s="50">
        <v>10108.380696158707</v>
      </c>
      <c r="G23" s="50">
        <v>1766.7910953777998</v>
      </c>
      <c r="H23" s="5"/>
    </row>
    <row r="24" spans="1:8" ht="15">
      <c r="A24" s="27" t="s">
        <v>10</v>
      </c>
      <c r="B24" s="28">
        <v>1033646.5608509263</v>
      </c>
      <c r="C24" s="29">
        <v>351962.60686546203</v>
      </c>
      <c r="D24" s="50">
        <v>539704.6672316558</v>
      </c>
      <c r="E24" s="50">
        <v>118550.71667051893</v>
      </c>
      <c r="F24" s="50">
        <v>21142.926461917352</v>
      </c>
      <c r="G24" s="50">
        <v>2285.6436213722</v>
      </c>
      <c r="H24" s="5"/>
    </row>
    <row r="25" spans="1:8" ht="15">
      <c r="A25" s="27" t="s">
        <v>23</v>
      </c>
      <c r="B25" s="28">
        <v>18346.839717</v>
      </c>
      <c r="C25" s="29">
        <v>17953.839717</v>
      </c>
      <c r="D25" s="50">
        <v>393</v>
      </c>
      <c r="E25" s="50">
        <v>0</v>
      </c>
      <c r="F25" s="50">
        <v>0</v>
      </c>
      <c r="G25" s="50">
        <v>0</v>
      </c>
      <c r="H25" s="5"/>
    </row>
    <row r="26" spans="1:8" ht="15.75" thickBot="1">
      <c r="A26" s="32" t="s">
        <v>11</v>
      </c>
      <c r="B26" s="28">
        <v>85759.9621540232</v>
      </c>
      <c r="C26" s="29">
        <v>39666.720872321996</v>
      </c>
      <c r="D26" s="50">
        <v>13056.621801851199</v>
      </c>
      <c r="E26" s="50">
        <v>32398.704504</v>
      </c>
      <c r="F26" s="50">
        <v>546.86</v>
      </c>
      <c r="G26" s="50">
        <v>91.05497585</v>
      </c>
      <c r="H26" s="5"/>
    </row>
    <row r="27" spans="1:8" ht="13.5" customHeight="1">
      <c r="A27" s="33"/>
      <c r="B27" s="28"/>
      <c r="C27" s="34"/>
      <c r="D27" s="53"/>
      <c r="E27" s="53"/>
      <c r="F27" s="53"/>
      <c r="G27" s="53"/>
      <c r="H27" s="5"/>
    </row>
    <row r="28" spans="1:8" ht="14.25">
      <c r="A28" s="33" t="s">
        <v>13</v>
      </c>
      <c r="B28" s="28">
        <v>42110.56196472782</v>
      </c>
      <c r="C28" s="29">
        <v>42267.829860124504</v>
      </c>
      <c r="D28" s="50">
        <v>-236.66965324668502</v>
      </c>
      <c r="E28" s="50">
        <v>0</v>
      </c>
      <c r="F28" s="50">
        <v>-7.214999999999993</v>
      </c>
      <c r="G28" s="50">
        <v>86.61675785</v>
      </c>
      <c r="H28" s="5"/>
    </row>
    <row r="29" spans="1:8" ht="14.25">
      <c r="A29" s="33" t="s">
        <v>14</v>
      </c>
      <c r="B29" s="28">
        <v>529920.011975616</v>
      </c>
      <c r="C29" s="29">
        <v>175376.99926039999</v>
      </c>
      <c r="D29" s="50">
        <v>264496.7037375079</v>
      </c>
      <c r="E29" s="50">
        <v>52148.14931042849</v>
      </c>
      <c r="F29" s="50">
        <v>14591.951885279641</v>
      </c>
      <c r="G29" s="50">
        <v>23306.207782</v>
      </c>
      <c r="H29" s="5"/>
    </row>
    <row r="30" spans="1:8" ht="14.25">
      <c r="A30" s="33" t="s">
        <v>15</v>
      </c>
      <c r="B30" s="28">
        <v>608382.947233898</v>
      </c>
      <c r="C30" s="29">
        <v>199179.09409467582</v>
      </c>
      <c r="D30" s="50">
        <v>251304.06314820988</v>
      </c>
      <c r="E30" s="50">
        <v>148496.0845529647</v>
      </c>
      <c r="F30" s="50">
        <v>8775.368529047671</v>
      </c>
      <c r="G30" s="50">
        <v>628.336909</v>
      </c>
      <c r="H30" s="5"/>
    </row>
    <row r="31" spans="1:8" ht="13.5" customHeight="1">
      <c r="A31" s="35"/>
      <c r="B31" s="28"/>
      <c r="C31" s="34"/>
      <c r="D31" s="53"/>
      <c r="E31" s="53"/>
      <c r="F31" s="53"/>
      <c r="G31" s="53"/>
      <c r="H31" s="5"/>
    </row>
    <row r="32" spans="1:8" ht="15.75" customHeight="1">
      <c r="A32" s="36" t="s">
        <v>0</v>
      </c>
      <c r="B32" s="28">
        <v>6437999.2586488705</v>
      </c>
      <c r="C32" s="28">
        <v>3034503.330320673</v>
      </c>
      <c r="D32" s="54">
        <v>1953294.5023474444</v>
      </c>
      <c r="E32" s="54">
        <v>394929.35996465746</v>
      </c>
      <c r="F32" s="54">
        <v>768074.9913266168</v>
      </c>
      <c r="G32" s="54">
        <v>287197.07468947896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5" ht="12.75">
      <c r="B34" s="37"/>
      <c r="C34" s="37"/>
      <c r="E34" s="37"/>
    </row>
    <row r="35" spans="2:5" ht="12.75">
      <c r="B35" s="37"/>
      <c r="C35" s="37"/>
      <c r="D35" s="37"/>
      <c r="E35" s="37"/>
    </row>
    <row r="36" spans="2:7" ht="12.75">
      <c r="B36" s="37"/>
      <c r="C36" s="37"/>
      <c r="D36" s="45"/>
      <c r="E36" s="45"/>
      <c r="F36" s="45"/>
      <c r="G36" s="45"/>
    </row>
    <row r="37" ht="12.75">
      <c r="E37" s="46"/>
    </row>
    <row r="40" spans="2:4" ht="12.75">
      <c r="B40" s="37"/>
      <c r="C40" s="37"/>
      <c r="D40" s="45"/>
    </row>
  </sheetData>
  <mergeCells count="4">
    <mergeCell ref="A1:H1"/>
    <mergeCell ref="E3:H3"/>
    <mergeCell ref="A8:B8"/>
    <mergeCell ref="D8:H8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:H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65" t="s">
        <v>19</v>
      </c>
      <c r="C8" s="66"/>
      <c r="D8" s="67"/>
      <c r="E8" s="67"/>
      <c r="F8" s="67"/>
      <c r="G8" s="67"/>
      <c r="H8" s="68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55"/>
      <c r="D10" s="55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>vagyon!B12/vagyon!B$32</f>
        <v>0.20689095889669695</v>
      </c>
      <c r="C12" s="39">
        <f>vagyon!C12/vagyon!C$32</f>
        <v>0.42495518807068794</v>
      </c>
      <c r="D12" s="39">
        <f>vagyon!D12/vagyon!D$32</f>
        <v>0.009148965001391708</v>
      </c>
      <c r="E12" s="39">
        <f>vagyon!E12/vagyon!E$32</f>
        <v>0.04333508994792021</v>
      </c>
      <c r="F12" s="39">
        <f>vagyon!F12/vagyon!F$32</f>
        <v>0.010859336404824768</v>
      </c>
      <c r="G12" s="39">
        <f>vagyon!G12/vagyon!G$32</f>
        <v>-0.0030982228210463605</v>
      </c>
      <c r="H12" s="5"/>
    </row>
    <row r="13" spans="1:8" ht="15">
      <c r="A13" s="27" t="s">
        <v>7</v>
      </c>
      <c r="B13" s="38">
        <f>vagyon!B13/vagyon!B$32</f>
        <v>0.06346682996781629</v>
      </c>
      <c r="C13" s="39">
        <f>vagyon!C13/vagyon!C$32</f>
        <v>0.08574462456383865</v>
      </c>
      <c r="D13" s="39">
        <f>vagyon!D13/vagyon!D$32</f>
        <v>0.035723189850113676</v>
      </c>
      <c r="E13" s="39">
        <f>vagyon!E13/vagyon!E$32</f>
        <v>0.05077312019821414</v>
      </c>
      <c r="F13" s="39">
        <f>vagyon!F13/vagyon!F$32</f>
        <v>0.05908524633330987</v>
      </c>
      <c r="G13" s="39">
        <f>vagyon!G13/vagyon!G$32</f>
        <v>0.04594562542456145</v>
      </c>
      <c r="H13" s="5"/>
    </row>
    <row r="14" spans="1:8" ht="15">
      <c r="A14" s="27" t="s">
        <v>8</v>
      </c>
      <c r="B14" s="38">
        <f>vagyon!B14/vagyon!B$32</f>
        <v>0.36194870722767714</v>
      </c>
      <c r="C14" s="39">
        <f>vagyon!C14/vagyon!C$32</f>
        <v>0.1294064269910012</v>
      </c>
      <c r="D14" s="39">
        <f>vagyon!D14/vagyon!D$32</f>
        <v>0.5301667927776907</v>
      </c>
      <c r="E14" s="39">
        <f>vagyon!E14/vagyon!E$32</f>
        <v>0.28457011075877064</v>
      </c>
      <c r="F14" s="39">
        <f>vagyon!F14/vagyon!F$32</f>
        <v>0.7328544179137605</v>
      </c>
      <c r="G14" s="39">
        <f>vagyon!G14/vagyon!G$32</f>
        <v>0.7893435242230822</v>
      </c>
      <c r="H14" s="42"/>
    </row>
    <row r="15" spans="1:8" ht="15">
      <c r="A15" s="27" t="s">
        <v>9</v>
      </c>
      <c r="B15" s="38">
        <f>vagyon!B15/vagyon!B$32</f>
        <v>0.04321725785203218</v>
      </c>
      <c r="C15" s="39">
        <f>vagyon!C15/vagyon!C$32</f>
        <v>0.03289711764248786</v>
      </c>
      <c r="D15" s="39">
        <f>vagyon!D15/vagyon!D$32</f>
        <v>0.057870634425497135</v>
      </c>
      <c r="E15" s="39">
        <f>vagyon!E15/vagyon!E$32</f>
        <v>0.011458305381406351</v>
      </c>
      <c r="F15" s="39">
        <f>vagyon!F15/vagyon!F$32</f>
        <v>0.037472806815344865</v>
      </c>
      <c r="G15" s="39">
        <f>vagyon!G15/vagyon!G$32</f>
        <v>0.11163317715503769</v>
      </c>
      <c r="H15" s="5"/>
    </row>
    <row r="16" spans="1:8" ht="15">
      <c r="A16" s="27" t="s">
        <v>10</v>
      </c>
      <c r="B16" s="38">
        <f>vagyon!B16/vagyon!B$32</f>
        <v>0.05292992590329494</v>
      </c>
      <c r="C16" s="39">
        <f>vagyon!C16/vagyon!C$32</f>
        <v>0.03489818157323892</v>
      </c>
      <c r="D16" s="39">
        <f>vagyon!D16/vagyon!D$32</f>
        <v>0.09407956302737505</v>
      </c>
      <c r="E16" s="39">
        <f>vagyon!E16/vagyon!E$32</f>
        <v>0.09666111731624417</v>
      </c>
      <c r="F16" s="39">
        <f>vagyon!F16/vagyon!F$32</f>
        <v>0.009792632167847301</v>
      </c>
      <c r="G16" s="39">
        <f>vagyon!G16/vagyon!G$32</f>
        <v>0.018813886660534084</v>
      </c>
      <c r="H16" s="5"/>
    </row>
    <row r="17" spans="1:8" ht="15">
      <c r="A17" s="27" t="s">
        <v>23</v>
      </c>
      <c r="B17" s="38">
        <f>vagyon!B17/vagyon!B$32</f>
        <v>0.05701387415767498</v>
      </c>
      <c r="C17" s="39">
        <f>vagyon!C17/vagyon!C$32</f>
        <v>0.11223016639087893</v>
      </c>
      <c r="D17" s="39">
        <f>vagyon!D17/vagyon!D$32</f>
        <v>0.00909379706606165</v>
      </c>
      <c r="E17" s="39">
        <f>vagyon!E17/vagyon!E$32</f>
        <v>0.0206854041751466</v>
      </c>
      <c r="F17" s="39">
        <f>vagyon!F17/vagyon!F$32</f>
        <v>0.0005917321502867424</v>
      </c>
      <c r="G17" s="39">
        <f>vagyon!G17/vagyon!G$32</f>
        <v>0.00036850644129620406</v>
      </c>
      <c r="H17" s="5"/>
    </row>
    <row r="18" spans="1:8" ht="15.75" thickBot="1">
      <c r="A18" s="27" t="s">
        <v>11</v>
      </c>
      <c r="B18" s="38">
        <f>vagyon!B18/vagyon!B$32</f>
        <v>-0.00253779588129198</v>
      </c>
      <c r="C18" s="39">
        <f>vagyon!C18/vagyon!C$32</f>
        <v>0.013814803111517376</v>
      </c>
      <c r="D18" s="39">
        <f>vagyon!D18/vagyon!D$32</f>
        <v>-0.034650382616039366</v>
      </c>
      <c r="E18" s="39">
        <f>vagyon!E18/vagyon!E$32</f>
        <v>0.00969112562761995</v>
      </c>
      <c r="F18" s="39">
        <f>vagyon!F18/vagyon!F$32</f>
        <v>-0.0005579043981853251</v>
      </c>
      <c r="G18" s="39">
        <f>vagyon!G18/vagyon!G$32</f>
        <v>0.02097587587554313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>vagyon!B20/vagyon!B$32</f>
        <v>0.005816635609591634</v>
      </c>
      <c r="C20" s="39">
        <f>vagyon!C20/vagyon!C$32</f>
        <v>0.016827569107106217</v>
      </c>
      <c r="D20" s="39">
        <f>vagyon!D20/vagyon!D$32</f>
        <v>-0.009289345862635346</v>
      </c>
      <c r="E20" s="39">
        <f>vagyon!E20/vagyon!E$32</f>
        <v>0.002771038244561869</v>
      </c>
      <c r="F20" s="39">
        <f>vagyon!F20/vagyon!F$32</f>
        <v>0.004469575041395818</v>
      </c>
      <c r="G20" s="39">
        <f>vagyon!G20/vagyon!G$32</f>
        <v>5.836682151837419E-06</v>
      </c>
      <c r="H20" s="5"/>
    </row>
    <row r="21" spans="1:8" ht="15">
      <c r="A21" s="27" t="s">
        <v>7</v>
      </c>
      <c r="B21" s="38">
        <f>vagyon!B21/vagyon!B$32</f>
        <v>0.010641208051771375</v>
      </c>
      <c r="C21" s="39">
        <f>vagyon!C21/vagyon!C$32</f>
        <v>0.001590909117642108</v>
      </c>
      <c r="D21" s="39">
        <f>vagyon!D21/vagyon!D$32</f>
        <v>3.4562120519392926E-05</v>
      </c>
      <c r="E21" s="39">
        <f>vagyon!E21/vagyon!E$32</f>
        <v>0.0011270337402866989</v>
      </c>
      <c r="F21" s="39">
        <f>vagyon!F21/vagyon!F$32</f>
        <v>0.08212944422398873</v>
      </c>
      <c r="G21" s="39">
        <f>vagyon!G21/vagyon!G$32</f>
        <v>0.0003004545192296873</v>
      </c>
      <c r="H21" s="5"/>
    </row>
    <row r="22" spans="1:8" ht="15">
      <c r="A22" s="27" t="s">
        <v>8</v>
      </c>
      <c r="B22" s="38">
        <f>vagyon!B22/vagyon!B$32</f>
        <v>0.0044160994255939764</v>
      </c>
      <c r="C22" s="39">
        <f>vagyon!C22/vagyon!C$32</f>
        <v>0.0016684186884498011</v>
      </c>
      <c r="D22" s="39">
        <f>vagyon!D22/vagyon!D$32</f>
        <v>0.0011661275334207066</v>
      </c>
      <c r="E22" s="39">
        <f>vagyon!E22/vagyon!E$32</f>
        <v>0.009871153703806104</v>
      </c>
      <c r="F22" s="39">
        <f>vagyon!F22/vagyon!F$32</f>
        <v>0.021902892344070796</v>
      </c>
      <c r="G22" s="39">
        <f>vagyon!G22/vagyon!G$32</f>
        <v>0.0012839963652091786</v>
      </c>
      <c r="H22" s="5"/>
    </row>
    <row r="23" spans="1:8" ht="15">
      <c r="A23" s="27" t="s">
        <v>9</v>
      </c>
      <c r="B23" s="38">
        <f>vagyon!B23/vagyon!B$32</f>
        <v>0.01947161818383171</v>
      </c>
      <c r="C23" s="39">
        <f>vagyon!C23/vagyon!C$32</f>
        <v>0.010991238689908214</v>
      </c>
      <c r="D23" s="39">
        <f>vagyon!D23/vagyon!D$32</f>
        <v>0.023465677429157283</v>
      </c>
      <c r="E23" s="39">
        <f>vagyon!E23/vagyon!E$32</f>
        <v>0.08683771325238425</v>
      </c>
      <c r="F23" s="39">
        <f>vagyon!F23/vagyon!F$32</f>
        <v>0.01316066895850826</v>
      </c>
      <c r="G23" s="39">
        <f>vagyon!G23/vagyon!G$32</f>
        <v>0.006151842240343416</v>
      </c>
      <c r="H23" s="5"/>
    </row>
    <row r="24" spans="1:8" ht="15">
      <c r="A24" s="27" t="s">
        <v>10</v>
      </c>
      <c r="B24" s="38">
        <f>vagyon!B24/vagyon!B$32</f>
        <v>0.16055400433019862</v>
      </c>
      <c r="C24" s="39">
        <f>vagyon!C24/vagyon!C$32</f>
        <v>0.11598689095136638</v>
      </c>
      <c r="D24" s="39">
        <f>vagyon!D24/vagyon!D$32</f>
        <v>0.2763048104538489</v>
      </c>
      <c r="E24" s="39">
        <f>vagyon!E24/vagyon!E$32</f>
        <v>0.30018207985632706</v>
      </c>
      <c r="F24" s="39">
        <f>vagyon!F24/vagyon!F$32</f>
        <v>0.027527164275195776</v>
      </c>
      <c r="G24" s="39">
        <f>vagyon!G24/vagyon!G$32</f>
        <v>0.007958450216958046</v>
      </c>
      <c r="H24" s="5"/>
    </row>
    <row r="25" spans="1:8" ht="15">
      <c r="A25" s="27" t="s">
        <v>23</v>
      </c>
      <c r="B25" s="38">
        <f>vagyon!B25/vagyon!B$32</f>
        <v>0.0028497735056978576</v>
      </c>
      <c r="C25" s="39">
        <f>vagyon!C25/vagyon!C$32</f>
        <v>0.005916566160137552</v>
      </c>
      <c r="D25" s="39">
        <f>vagyon!D25/vagyon!D$32</f>
        <v>0.00020119853894417743</v>
      </c>
      <c r="E25" s="39">
        <f>vagyon!E25/vagyon!E$32</f>
        <v>0</v>
      </c>
      <c r="F25" s="39">
        <f>vagyon!F25/vagyon!F$32</f>
        <v>0</v>
      </c>
      <c r="G25" s="39">
        <f>vagyon!G25/vagyon!G$32</f>
        <v>0</v>
      </c>
      <c r="H25" s="5"/>
    </row>
    <row r="26" spans="1:8" ht="15.75" thickBot="1">
      <c r="A26" s="32" t="s">
        <v>11</v>
      </c>
      <c r="B26" s="38">
        <f>vagyon!B26/vagyon!B$32</f>
        <v>0.01332090276941434</v>
      </c>
      <c r="C26" s="39">
        <f>vagyon!C26/vagyon!C$32</f>
        <v>0.013071898941738908</v>
      </c>
      <c r="D26" s="39">
        <f>vagyon!D26/vagyon!D$32</f>
        <v>0.0066844102546543376</v>
      </c>
      <c r="E26" s="39">
        <f>vagyon!E26/vagyon!E$32</f>
        <v>0.08203670779731187</v>
      </c>
      <c r="F26" s="39">
        <f>vagyon!F26/vagyon!F$32</f>
        <v>0.0007119877696518474</v>
      </c>
      <c r="G26" s="39">
        <f>vagyon!G26/vagyon!G$32</f>
        <v>0.0003170470170994944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vagyon!B28/vagyon!B$32</f>
        <v>0.006540939237940434</v>
      </c>
      <c r="C28" s="39">
        <f>vagyon!C28/vagyon!C$32</f>
        <v>0.01392907677437211</v>
      </c>
      <c r="D28" s="39">
        <f>vagyon!D28/vagyon!D$32</f>
        <v>-0.00012116434718996979</v>
      </c>
      <c r="E28" s="39">
        <f>vagyon!E28/vagyon!E$32</f>
        <v>0</v>
      </c>
      <c r="F28" s="39">
        <f>vagyon!F28/vagyon!F$32</f>
        <v>-9.393614010968209E-06</v>
      </c>
      <c r="G28" s="39">
        <f>vagyon!G28/vagyon!G$32</f>
        <v>0.0003015934544028734</v>
      </c>
      <c r="H28" s="5"/>
    </row>
    <row r="29" spans="1:8" ht="14.25">
      <c r="A29" s="33" t="s">
        <v>14</v>
      </c>
      <c r="B29" s="38">
        <f>vagyon!B29/vagyon!B$32</f>
        <v>0.08231128813252289</v>
      </c>
      <c r="C29" s="39">
        <f>vagyon!C29/vagyon!C$32</f>
        <v>0.05779430113258993</v>
      </c>
      <c r="D29" s="39">
        <f>vagyon!D29/vagyon!D$32</f>
        <v>0.13541056068075713</v>
      </c>
      <c r="E29" s="39">
        <f>vagyon!E29/vagyon!E$32</f>
        <v>0.13204424536857748</v>
      </c>
      <c r="F29" s="39">
        <f>vagyon!F29/vagyon!F$32</f>
        <v>0.018998082283705742</v>
      </c>
      <c r="G29" s="39">
        <f>vagyon!G29/vagyon!G$32</f>
        <v>0.08115057511361828</v>
      </c>
      <c r="H29" s="42"/>
    </row>
    <row r="30" spans="1:8" ht="14.25">
      <c r="A30" s="33" t="s">
        <v>15</v>
      </c>
      <c r="B30" s="38">
        <f>vagyon!B30/vagyon!B$32</f>
        <v>0.09449876006378696</v>
      </c>
      <c r="C30" s="39">
        <f>vagyon!C30/vagyon!C$32</f>
        <v>0.06563812011820315</v>
      </c>
      <c r="D30" s="39">
        <f>vagyon!D30/vagyon!D$32</f>
        <v>0.12865651485026752</v>
      </c>
      <c r="E30" s="39">
        <f>vagyon!E30/vagyon!E$32</f>
        <v>0.3760066979225189</v>
      </c>
      <c r="F30" s="39">
        <f>vagyon!F30/vagyon!F$32</f>
        <v>0.011425145497695324</v>
      </c>
      <c r="G30" s="39">
        <f>vagyon!G30/vagyon!G$32</f>
        <v>0.0021878248922951797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 aca="true" t="shared" si="0" ref="B32:G32">SUM(B20:B26,B12:B18)</f>
        <v>1</v>
      </c>
      <c r="C32" s="38">
        <f t="shared" si="0"/>
        <v>0.9999999999999999</v>
      </c>
      <c r="D32" s="38">
        <f t="shared" si="0"/>
        <v>1</v>
      </c>
      <c r="E32" s="38">
        <f t="shared" si="0"/>
        <v>0.9999999999999999</v>
      </c>
      <c r="F32" s="38">
        <f t="shared" si="0"/>
        <v>1</v>
      </c>
      <c r="G32" s="38">
        <f t="shared" si="0"/>
        <v>1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spans="3:4" ht="12.75">
      <c r="C36" s="45"/>
      <c r="D36" s="46"/>
    </row>
    <row r="40" ht="12.75">
      <c r="C40" s="37"/>
    </row>
  </sheetData>
  <mergeCells count="3">
    <mergeCell ref="B8:H8"/>
    <mergeCell ref="A1:H1"/>
    <mergeCell ref="E3:H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:H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customWidth="1"/>
    <col min="4" max="4" width="11.7109375" style="0" bestFit="1" customWidth="1"/>
    <col min="5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9" ht="15.75" customHeight="1" thickBot="1">
      <c r="A8" s="44" t="s">
        <v>22</v>
      </c>
      <c r="B8" s="66" t="s">
        <v>20</v>
      </c>
      <c r="C8" s="66"/>
      <c r="D8" s="66"/>
      <c r="E8" s="66"/>
      <c r="F8" s="66"/>
      <c r="G8" s="66"/>
      <c r="H8" s="69"/>
      <c r="I8" s="43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 aca="true" t="shared" si="0" ref="B12:B18">SUM(C12:G12)</f>
        <v>0.9999999999999999</v>
      </c>
      <c r="C12" s="39">
        <f>vagyon!C12/vagyon!$B12</f>
        <v>0.9681403463921368</v>
      </c>
      <c r="D12" s="39">
        <f>vagyon!D12/vagyon!$B12</f>
        <v>0.013416747889652351</v>
      </c>
      <c r="E12" s="39">
        <f>vagyon!E12/vagyon!$B12</f>
        <v>0.01284892188752477</v>
      </c>
      <c r="F12" s="39">
        <f>vagyon!F12/vagyon!$B12</f>
        <v>0.006262020382595796</v>
      </c>
      <c r="G12" s="39">
        <f>vagyon!G12/vagyon!$B12</f>
        <v>-0.0006680365519096797</v>
      </c>
      <c r="H12" s="5"/>
    </row>
    <row r="13" spans="1:8" ht="15">
      <c r="A13" s="27" t="s">
        <v>7</v>
      </c>
      <c r="B13" s="38">
        <f t="shared" si="0"/>
        <v>1.0000000000000002</v>
      </c>
      <c r="C13" s="39">
        <f>vagyon!C13/vagyon!$B13</f>
        <v>0.6367908177779598</v>
      </c>
      <c r="D13" s="39">
        <f>vagyon!D13/vagyon!$B13</f>
        <v>0.17077340203964692</v>
      </c>
      <c r="E13" s="39">
        <f>vagyon!E13/vagyon!$B13</f>
        <v>0.04907446181558846</v>
      </c>
      <c r="F13" s="39">
        <f>vagyon!F13/vagyon!$B13</f>
        <v>0.11106697559870174</v>
      </c>
      <c r="G13" s="39">
        <f>vagyon!G13/vagyon!$B13</f>
        <v>0.03229434276810318</v>
      </c>
      <c r="H13" s="5"/>
    </row>
    <row r="14" spans="1:8" ht="15">
      <c r="A14" s="27" t="s">
        <v>8</v>
      </c>
      <c r="B14" s="38">
        <f t="shared" si="0"/>
        <v>1</v>
      </c>
      <c r="C14" s="39">
        <f>vagyon!C14/vagyon!$B14</f>
        <v>0.168517695899396</v>
      </c>
      <c r="D14" s="39">
        <f>vagyon!D14/vagyon!$B14</f>
        <v>0.444408439332903</v>
      </c>
      <c r="E14" s="39">
        <f>vagyon!E14/vagyon!$B14</f>
        <v>0.0482292770732195</v>
      </c>
      <c r="F14" s="39">
        <f>vagyon!F14/vagyon!$B14</f>
        <v>0.24155908883363206</v>
      </c>
      <c r="G14" s="39">
        <f>vagyon!G14/vagyon!$B14</f>
        <v>0.09728549886084945</v>
      </c>
      <c r="H14" s="5"/>
    </row>
    <row r="15" spans="1:8" ht="15">
      <c r="A15" s="27" t="s">
        <v>9</v>
      </c>
      <c r="B15" s="38">
        <f t="shared" si="0"/>
        <v>1</v>
      </c>
      <c r="C15" s="39">
        <f>vagyon!C15/vagyon!$B15</f>
        <v>0.358787527016672</v>
      </c>
      <c r="D15" s="39">
        <f>vagyon!D15/vagyon!$B15</f>
        <v>0.40627288822921476</v>
      </c>
      <c r="E15" s="39">
        <f>vagyon!E15/vagyon!$B15</f>
        <v>0.016264161736660905</v>
      </c>
      <c r="F15" s="39">
        <f>vagyon!F15/vagyon!$B15</f>
        <v>0.1034455276392731</v>
      </c>
      <c r="G15" s="39">
        <f>vagyon!G15/vagyon!$B15</f>
        <v>0.11522989537817925</v>
      </c>
      <c r="H15" s="5"/>
    </row>
    <row r="16" spans="1:8" ht="15">
      <c r="A16" s="27" t="s">
        <v>10</v>
      </c>
      <c r="B16" s="38">
        <f t="shared" si="0"/>
        <v>1</v>
      </c>
      <c r="C16" s="39">
        <f>vagyon!C16/vagyon!$B16</f>
        <v>0.3107693704620689</v>
      </c>
      <c r="D16" s="39">
        <f>vagyon!D16/vagyon!$B16</f>
        <v>0.5392756499532843</v>
      </c>
      <c r="E16" s="39">
        <f>vagyon!E16/vagyon!$B16</f>
        <v>0.11202605019465342</v>
      </c>
      <c r="F16" s="39">
        <f>vagyon!F16/vagyon!$B16</f>
        <v>0.022072466078158173</v>
      </c>
      <c r="G16" s="39">
        <f>vagyon!G16/vagyon!$B16</f>
        <v>0.01585646331183532</v>
      </c>
      <c r="H16" s="5"/>
    </row>
    <row r="17" spans="1:8" ht="15">
      <c r="A17" s="27" t="s">
        <v>23</v>
      </c>
      <c r="B17" s="38">
        <f>SUM(C17:G17)</f>
        <v>1</v>
      </c>
      <c r="C17" s="39">
        <f>vagyon!C17/vagyon!$B17</f>
        <v>0.92782431595585</v>
      </c>
      <c r="D17" s="39">
        <f>vagyon!D17/vagyon!$B17</f>
        <v>0.04839288467912389</v>
      </c>
      <c r="E17" s="39">
        <f>vagyon!E17/vagyon!$B17</f>
        <v>0.022256248272188986</v>
      </c>
      <c r="F17" s="39">
        <f>vagyon!F17/vagyon!$B17</f>
        <v>0.00123821857771456</v>
      </c>
      <c r="G17" s="39">
        <f>vagyon!G17/vagyon!$B17</f>
        <v>0.0002883325151225741</v>
      </c>
      <c r="H17" s="5"/>
    </row>
    <row r="18" spans="1:8" ht="15.75" thickBot="1">
      <c r="A18" s="27" t="s">
        <v>11</v>
      </c>
      <c r="B18" s="38">
        <f t="shared" si="0"/>
        <v>1.0000000000000002</v>
      </c>
      <c r="C18" s="39">
        <f>vagyon!C18/vagyon!$B18</f>
        <v>-2.5658112656061713</v>
      </c>
      <c r="D18" s="39">
        <f>vagyon!D18/vagyon!$B18</f>
        <v>4.142553745913844</v>
      </c>
      <c r="E18" s="39">
        <f>vagyon!E18/vagyon!$B18</f>
        <v>-0.23425347078968026</v>
      </c>
      <c r="F18" s="39">
        <f>vagyon!F18/vagyon!$B18</f>
        <v>0.0262274337824152</v>
      </c>
      <c r="G18" s="39">
        <f>vagyon!G18/vagyon!$B18</f>
        <v>-0.36871644330040726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 aca="true" t="shared" si="1" ref="B20:B26">SUM(C20:G20)</f>
        <v>1</v>
      </c>
      <c r="C20" s="39">
        <f>vagyon!C20/vagyon!$B20</f>
        <v>1.3635975780063634</v>
      </c>
      <c r="D20" s="39">
        <f>vagyon!D20/vagyon!$B20</f>
        <v>-0.4845404971460887</v>
      </c>
      <c r="E20" s="39">
        <f>vagyon!E20/vagyon!$B20</f>
        <v>0.029223966480723826</v>
      </c>
      <c r="F20" s="39">
        <f>vagyon!F20/vagyon!$B20</f>
        <v>0.09167418923739835</v>
      </c>
      <c r="G20" s="39">
        <f>vagyon!G20/vagyon!$B20</f>
        <v>4.476342160319298E-05</v>
      </c>
      <c r="H20" s="5"/>
    </row>
    <row r="21" spans="1:8" ht="15">
      <c r="A21" s="27" t="s">
        <v>7</v>
      </c>
      <c r="B21" s="38">
        <f t="shared" si="1"/>
        <v>1</v>
      </c>
      <c r="C21" s="39">
        <f>vagyon!C21/vagyon!$B21</f>
        <v>0.07046786806555984</v>
      </c>
      <c r="D21" s="39">
        <f>vagyon!D21/vagyon!$B21</f>
        <v>0.000985431070184392</v>
      </c>
      <c r="E21" s="39">
        <f>vagyon!E21/vagyon!$B21</f>
        <v>0.0064970241710700875</v>
      </c>
      <c r="F21" s="39">
        <f>vagyon!F21/vagyon!$B21</f>
        <v>0.920790122389909</v>
      </c>
      <c r="G21" s="39">
        <f>vagyon!G21/vagyon!$B21</f>
        <v>0.0012595543032767923</v>
      </c>
      <c r="H21" s="5"/>
    </row>
    <row r="22" spans="1:8" ht="15">
      <c r="A22" s="27" t="s">
        <v>8</v>
      </c>
      <c r="B22" s="38">
        <f t="shared" si="1"/>
        <v>1</v>
      </c>
      <c r="C22" s="39">
        <f>vagyon!C22/vagyon!$B22</f>
        <v>0.17807497797136798</v>
      </c>
      <c r="D22" s="39">
        <f>vagyon!D22/vagyon!$B22</f>
        <v>0.08011687706922696</v>
      </c>
      <c r="E22" s="39">
        <f>vagyon!E22/vagyon!$B22</f>
        <v>0.13711897897964398</v>
      </c>
      <c r="F22" s="39">
        <f>vagyon!F22/vagyon!$B22</f>
        <v>0.5917187459226121</v>
      </c>
      <c r="G22" s="39">
        <f>vagyon!G22/vagyon!$B22</f>
        <v>0.012970420057149079</v>
      </c>
      <c r="H22" s="5"/>
    </row>
    <row r="23" spans="1:8" ht="15">
      <c r="A23" s="27" t="s">
        <v>9</v>
      </c>
      <c r="B23" s="38">
        <f t="shared" si="1"/>
        <v>1</v>
      </c>
      <c r="C23" s="39">
        <f>vagyon!C23/vagyon!$B23</f>
        <v>0.2660610437293925</v>
      </c>
      <c r="D23" s="39">
        <f>vagyon!D23/vagyon!$B23</f>
        <v>0.36563508029943803</v>
      </c>
      <c r="E23" s="39">
        <f>vagyon!E23/vagyon!$B23</f>
        <v>0.27357400762101514</v>
      </c>
      <c r="F23" s="39">
        <f>vagyon!F23/vagyon!$B23</f>
        <v>0.08063593431657283</v>
      </c>
      <c r="G23" s="39">
        <f>vagyon!G23/vagyon!$B23</f>
        <v>0.014093934033581557</v>
      </c>
      <c r="H23" s="5"/>
    </row>
    <row r="24" spans="1:8" ht="15">
      <c r="A24" s="27" t="s">
        <v>10</v>
      </c>
      <c r="B24" s="38">
        <f t="shared" si="1"/>
        <v>1</v>
      </c>
      <c r="C24" s="39">
        <f>vagyon!C24/vagyon!$B24</f>
        <v>0.340505759121103</v>
      </c>
      <c r="D24" s="39">
        <f>vagyon!D24/vagyon!$B24</f>
        <v>0.5221365674427012</v>
      </c>
      <c r="E24" s="39">
        <f>vagyon!E24/vagyon!$B24</f>
        <v>0.11469173425481599</v>
      </c>
      <c r="F24" s="39">
        <f>vagyon!F24/vagyon!$B24</f>
        <v>0.02045469627888271</v>
      </c>
      <c r="G24" s="39">
        <f>vagyon!G24/vagyon!$B24</f>
        <v>0.0022112429024971508</v>
      </c>
      <c r="H24" s="5"/>
    </row>
    <row r="25" spans="1:8" ht="15">
      <c r="A25" s="27" t="s">
        <v>23</v>
      </c>
      <c r="B25" s="38">
        <f>SUM(C25:G25)</f>
        <v>1</v>
      </c>
      <c r="C25" s="39">
        <f>vagyon!C25/vagyon!$B25</f>
        <v>0.978579417160556</v>
      </c>
      <c r="D25" s="39">
        <f>vagyon!D25/vagyon!$B25</f>
        <v>0.02142058283944401</v>
      </c>
      <c r="E25" s="39">
        <f>vagyon!E25/vagyon!$B25</f>
        <v>0</v>
      </c>
      <c r="F25" s="39">
        <f>vagyon!F25/vagyon!$B25</f>
        <v>0</v>
      </c>
      <c r="G25" s="39">
        <f>vagyon!G25/vagyon!$B25</f>
        <v>0</v>
      </c>
      <c r="H25" s="5"/>
    </row>
    <row r="26" spans="1:8" ht="15.75" thickBot="1">
      <c r="A26" s="32" t="s">
        <v>11</v>
      </c>
      <c r="B26" s="38">
        <f t="shared" si="1"/>
        <v>0.9999999999999998</v>
      </c>
      <c r="C26" s="39">
        <f>vagyon!C26/vagyon!$B26</f>
        <v>0.46253193070539544</v>
      </c>
      <c r="D26" s="39">
        <f>vagyon!D26/vagyon!$B26</f>
        <v>0.15224612364452497</v>
      </c>
      <c r="E26" s="39">
        <f>vagyon!E26/vagyon!$B26</f>
        <v>0.3777835681155335</v>
      </c>
      <c r="F26" s="39">
        <f>vagyon!F26/vagyon!$B26</f>
        <v>0.006376635276702318</v>
      </c>
      <c r="G26" s="39">
        <f>vagyon!G26/vagyon!$B26</f>
        <v>0.0010617422578436668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SUM(C28:G28)</f>
        <v>1</v>
      </c>
      <c r="C28" s="39">
        <f>vagyon!C28/vagyon!$B28</f>
        <v>1.0037346425233749</v>
      </c>
      <c r="D28" s="39">
        <f>vagyon!D28/vagyon!$B28</f>
        <v>-0.005620196981577249</v>
      </c>
      <c r="E28" s="39">
        <f>vagyon!E28/vagyon!$B28</f>
        <v>0</v>
      </c>
      <c r="F28" s="39">
        <f>vagyon!F28/vagyon!$B28</f>
        <v>-0.0001713346881013685</v>
      </c>
      <c r="G28" s="39">
        <f>vagyon!G28/vagyon!$B28</f>
        <v>0.0020568891463037457</v>
      </c>
      <c r="H28" s="5"/>
    </row>
    <row r="29" spans="1:8" ht="14.25">
      <c r="A29" s="33" t="s">
        <v>14</v>
      </c>
      <c r="B29" s="38">
        <f>SUM(C29:G29)</f>
        <v>1</v>
      </c>
      <c r="C29" s="39">
        <f>vagyon!C29/vagyon!$B29</f>
        <v>0.3309499458353535</v>
      </c>
      <c r="D29" s="39">
        <f>vagyon!D29/vagyon!$B29</f>
        <v>0.49912571286263974</v>
      </c>
      <c r="E29" s="39">
        <f>vagyon!E29/vagyon!$B29</f>
        <v>0.0984075862997</v>
      </c>
      <c r="F29" s="39">
        <f>vagyon!F29/vagyon!$B29</f>
        <v>0.027536140465574798</v>
      </c>
      <c r="G29" s="39">
        <f>vagyon!G29/vagyon!$B29</f>
        <v>0.043980614536732056</v>
      </c>
      <c r="H29" s="5"/>
    </row>
    <row r="30" spans="1:8" ht="14.25">
      <c r="A30" s="33" t="s">
        <v>15</v>
      </c>
      <c r="B30" s="38">
        <f>SUM(C30:G30)</f>
        <v>1.0000000000000002</v>
      </c>
      <c r="C30" s="39">
        <f>vagyon!C30/vagyon!$B30</f>
        <v>0.32739098786425996</v>
      </c>
      <c r="D30" s="39">
        <f>vagyon!D30/vagyon!$B30</f>
        <v>0.4130688808599921</v>
      </c>
      <c r="E30" s="39">
        <f>vagyon!E30/vagyon!$B30</f>
        <v>0.2440832459688817</v>
      </c>
      <c r="F30" s="39">
        <f>vagyon!F30/vagyon!$B30</f>
        <v>0.01442408694876503</v>
      </c>
      <c r="G30" s="39">
        <f>vagyon!G30/vagyon!$B30</f>
        <v>0.0010327983581013005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>SUM(C32:G32)</f>
        <v>1</v>
      </c>
      <c r="C32" s="38">
        <f>vagyon!C32/vagyon!$B32</f>
        <v>0.4713426032542784</v>
      </c>
      <c r="D32" s="38">
        <f>vagyon!D32/vagyon!$B32</f>
        <v>0.30340085853898935</v>
      </c>
      <c r="E32" s="38">
        <f>vagyon!E32/vagyon!$B32</f>
        <v>0.06134349261288055</v>
      </c>
      <c r="F32" s="38">
        <f>vagyon!F32/vagyon!$B32</f>
        <v>0.11930336747006882</v>
      </c>
      <c r="G32" s="38">
        <f>vagyon!G32/vagyon!$B32</f>
        <v>0.04460967812378289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ht="12.75">
      <c r="C36" s="37"/>
    </row>
    <row r="40" ht="12.75">
      <c r="C40" s="37"/>
    </row>
  </sheetData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:H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70" t="s">
        <v>17</v>
      </c>
      <c r="C8" s="70"/>
      <c r="D8" s="70"/>
      <c r="E8" s="70"/>
      <c r="F8" s="70"/>
      <c r="G8" s="70"/>
      <c r="H8" s="71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40">
        <v>-0.0018055473730643756</v>
      </c>
      <c r="C12" s="41">
        <v>0.000308231847578444</v>
      </c>
      <c r="D12" s="41">
        <v>-0.36465767924336523</v>
      </c>
      <c r="E12" s="41">
        <v>0.4461119794410142</v>
      </c>
      <c r="F12" s="41">
        <v>1.298714152687885</v>
      </c>
      <c r="G12" s="41">
        <v>-1.538676886111992</v>
      </c>
      <c r="H12" s="5"/>
    </row>
    <row r="13" spans="1:8" ht="15">
      <c r="A13" s="27" t="s">
        <v>7</v>
      </c>
      <c r="B13" s="40">
        <v>-0.11961243254620735</v>
      </c>
      <c r="C13" s="41">
        <v>-0.15841168377634252</v>
      </c>
      <c r="D13" s="41">
        <v>-0.17902389762366944</v>
      </c>
      <c r="E13" s="41">
        <v>0.13869431439737712</v>
      </c>
      <c r="F13" s="41">
        <v>0.17830632368083865</v>
      </c>
      <c r="G13" s="41">
        <v>-0.0456804765802844</v>
      </c>
      <c r="H13" s="5"/>
    </row>
    <row r="14" spans="1:8" ht="15">
      <c r="A14" s="27" t="s">
        <v>8</v>
      </c>
      <c r="B14" s="40">
        <v>0.08626552539308396</v>
      </c>
      <c r="C14" s="41">
        <v>-0.0021379390908772278</v>
      </c>
      <c r="D14" s="41">
        <v>0.02024206082890534</v>
      </c>
      <c r="E14" s="41">
        <v>0.20554189811020773</v>
      </c>
      <c r="F14" s="41">
        <v>0.35169042958863805</v>
      </c>
      <c r="G14" s="41">
        <v>-0.0011767769459262167</v>
      </c>
      <c r="H14" s="5"/>
    </row>
    <row r="15" spans="1:8" ht="15">
      <c r="A15" s="27" t="s">
        <v>9</v>
      </c>
      <c r="B15" s="40">
        <v>0.07449382872180355</v>
      </c>
      <c r="C15" s="41">
        <v>-0.12943462790204263</v>
      </c>
      <c r="D15" s="41">
        <v>0.0869953452060026</v>
      </c>
      <c r="E15" s="41">
        <v>0.7659819974477844</v>
      </c>
      <c r="F15" s="41">
        <v>2.6138813017791707</v>
      </c>
      <c r="G15" s="41">
        <v>0.07744619601876646</v>
      </c>
      <c r="H15" s="5"/>
    </row>
    <row r="16" spans="1:8" ht="15">
      <c r="A16" s="27" t="s">
        <v>10</v>
      </c>
      <c r="B16" s="40">
        <v>0.046599696736334906</v>
      </c>
      <c r="C16" s="41">
        <v>-0.10808821805088609</v>
      </c>
      <c r="D16" s="41">
        <v>0.1406579616266923</v>
      </c>
      <c r="E16" s="41">
        <v>0.08228275075868274</v>
      </c>
      <c r="F16" s="41">
        <v>0.4402371951821731</v>
      </c>
      <c r="G16" s="41">
        <v>0.027374521218828107</v>
      </c>
      <c r="H16" s="5"/>
    </row>
    <row r="17" spans="1:8" ht="15">
      <c r="A17" s="27" t="s">
        <v>23</v>
      </c>
      <c r="B17" s="40">
        <v>0.028700857823210857</v>
      </c>
      <c r="C17" s="41">
        <v>0.018720535988944853</v>
      </c>
      <c r="D17" s="41">
        <v>0.054461767624526924</v>
      </c>
      <c r="E17" s="41">
        <v>0.5383412022167096</v>
      </c>
      <c r="F17" s="41">
        <v>0.7876253287472914</v>
      </c>
      <c r="G17" s="41">
        <v>0.06019243936208962</v>
      </c>
      <c r="H17" s="5"/>
    </row>
    <row r="18" spans="1:8" ht="15.75" thickBot="1">
      <c r="A18" s="27" t="s">
        <v>11</v>
      </c>
      <c r="B18" s="40">
        <v>-1.968365283583545</v>
      </c>
      <c r="C18" s="41">
        <v>0.13756179572643945</v>
      </c>
      <c r="D18" s="41">
        <v>1.0862404105930388</v>
      </c>
      <c r="E18" s="41">
        <v>-0.002173934146300849</v>
      </c>
      <c r="F18" s="41">
        <v>-1.0402643734347081</v>
      </c>
      <c r="G18" s="41">
        <v>-3.989018753350736</v>
      </c>
      <c r="H18" s="5"/>
    </row>
    <row r="19" spans="1:8" ht="15">
      <c r="A19" s="24" t="s">
        <v>12</v>
      </c>
      <c r="B19" s="30"/>
      <c r="C19" s="48"/>
      <c r="D19" s="30"/>
      <c r="E19" s="30"/>
      <c r="F19" s="30"/>
      <c r="G19" s="31"/>
      <c r="H19" s="5"/>
    </row>
    <row r="20" spans="1:8" ht="15">
      <c r="A20" s="27" t="s">
        <v>6</v>
      </c>
      <c r="B20" s="40">
        <v>0.10581211180509786</v>
      </c>
      <c r="C20" s="41">
        <v>0.7005308566358874</v>
      </c>
      <c r="D20" s="41">
        <v>3.458084209236925</v>
      </c>
      <c r="E20" s="41">
        <v>0.06251070896234756</v>
      </c>
      <c r="F20" s="41">
        <v>-0.4852489206513404</v>
      </c>
      <c r="G20" s="41">
        <v>-0.9919143254942309</v>
      </c>
      <c r="H20" s="5"/>
    </row>
    <row r="21" spans="1:8" ht="15">
      <c r="A21" s="27" t="s">
        <v>7</v>
      </c>
      <c r="B21" s="40">
        <v>0.3628471543192442</v>
      </c>
      <c r="C21" s="41">
        <v>-0.10007112859005074</v>
      </c>
      <c r="D21" s="41">
        <v>-0.06767021129678208</v>
      </c>
      <c r="E21" s="41">
        <v>0.4545897403489665</v>
      </c>
      <c r="F21" s="41">
        <v>0.4351655024562098</v>
      </c>
      <c r="G21" s="41">
        <v>-0.8489572994033945</v>
      </c>
      <c r="H21" s="5"/>
    </row>
    <row r="22" spans="1:8" ht="15">
      <c r="A22" s="27" t="s">
        <v>8</v>
      </c>
      <c r="B22" s="40">
        <v>0.17785510854407138</v>
      </c>
      <c r="C22" s="41">
        <v>0.03441715475701845</v>
      </c>
      <c r="D22" s="41">
        <v>0.18206602811863082</v>
      </c>
      <c r="E22" s="41">
        <v>0.08415156635755516</v>
      </c>
      <c r="F22" s="41">
        <v>0.3583497542607734</v>
      </c>
      <c r="G22" s="41">
        <v>-0.7239283094015303</v>
      </c>
      <c r="H22" s="5"/>
    </row>
    <row r="23" spans="1:8" ht="15">
      <c r="A23" s="27" t="s">
        <v>9</v>
      </c>
      <c r="B23" s="40">
        <v>0.6514600430639064</v>
      </c>
      <c r="C23" s="41">
        <v>-0.02924255510620155</v>
      </c>
      <c r="D23" s="41">
        <v>1.0691513160076336</v>
      </c>
      <c r="E23" s="41">
        <v>1.111444292251822</v>
      </c>
      <c r="F23" s="41">
        <v>4.531107663493402</v>
      </c>
      <c r="G23" s="41">
        <v>0.33018627784693555</v>
      </c>
      <c r="H23" s="5"/>
    </row>
    <row r="24" spans="1:8" ht="15">
      <c r="A24" s="27" t="s">
        <v>10</v>
      </c>
      <c r="B24" s="40">
        <v>0.20693445361195462</v>
      </c>
      <c r="C24" s="41">
        <v>0.3065215379296664</v>
      </c>
      <c r="D24" s="41">
        <v>0.2514438848041629</v>
      </c>
      <c r="E24" s="41">
        <v>-0.21440018788560933</v>
      </c>
      <c r="F24" s="41">
        <v>6.633596570405352</v>
      </c>
      <c r="G24" s="41">
        <v>0.09149855706401433</v>
      </c>
      <c r="H24" s="5"/>
    </row>
    <row r="25" spans="1:8" ht="15">
      <c r="A25" s="27" t="s">
        <v>23</v>
      </c>
      <c r="B25" s="40">
        <v>-0.008163748304961915</v>
      </c>
      <c r="C25" s="41">
        <v>-0.009107188930200683</v>
      </c>
      <c r="D25" s="41">
        <v>0.03693931398416894</v>
      </c>
      <c r="E25" s="41"/>
      <c r="F25" s="41"/>
      <c r="G25" s="41"/>
      <c r="H25" s="5"/>
    </row>
    <row r="26" spans="1:8" ht="15.75" thickBot="1">
      <c r="A26" s="32" t="s">
        <v>11</v>
      </c>
      <c r="B26" s="40">
        <v>-0.22817698568512546</v>
      </c>
      <c r="C26" s="41">
        <v>-0.09737555443411172</v>
      </c>
      <c r="D26" s="41">
        <v>-0.6225217301366361</v>
      </c>
      <c r="E26" s="41">
        <v>0.06370565002006745</v>
      </c>
      <c r="F26" s="41">
        <v>-0.7423100814226129</v>
      </c>
      <c r="G26" s="41">
        <v>-45.49769990494972</v>
      </c>
      <c r="H26" s="5"/>
    </row>
    <row r="27" spans="1:8" ht="13.5" customHeight="1">
      <c r="A27" s="33"/>
      <c r="B27" s="28"/>
      <c r="C27" s="49"/>
      <c r="D27" s="34"/>
      <c r="E27" s="34"/>
      <c r="F27" s="34"/>
      <c r="G27" s="34"/>
      <c r="H27" s="5"/>
    </row>
    <row r="28" spans="1:8" ht="14.25">
      <c r="A28" s="33" t="s">
        <v>13</v>
      </c>
      <c r="B28" s="40">
        <v>-0.29806098337220965</v>
      </c>
      <c r="C28" s="41">
        <v>-0.24996893108053075</v>
      </c>
      <c r="D28" s="41">
        <v>-1.0650728550595758</v>
      </c>
      <c r="E28" s="41"/>
      <c r="F28" s="41"/>
      <c r="G28" s="41"/>
      <c r="H28" s="5"/>
    </row>
    <row r="29" spans="1:8" ht="14.25">
      <c r="A29" s="33" t="s">
        <v>14</v>
      </c>
      <c r="B29" s="40">
        <v>0.03606401667197856</v>
      </c>
      <c r="C29" s="41">
        <v>-0.10195726954277362</v>
      </c>
      <c r="D29" s="41">
        <v>0.0831030797514436</v>
      </c>
      <c r="E29" s="41">
        <v>0.1997245961302152</v>
      </c>
      <c r="F29" s="41">
        <v>3.48315398923126</v>
      </c>
      <c r="G29" s="41">
        <v>-0.0774148366427656</v>
      </c>
      <c r="H29" s="5"/>
    </row>
    <row r="30" spans="1:8" ht="14.25">
      <c r="A30" s="33" t="s">
        <v>15</v>
      </c>
      <c r="B30" s="40">
        <v>0.23889349460195475</v>
      </c>
      <c r="C30" s="41">
        <v>0.5906301976404464</v>
      </c>
      <c r="D30" s="41">
        <v>0.36283702184065736</v>
      </c>
      <c r="E30" s="41">
        <v>-0.1726604509673052</v>
      </c>
      <c r="F30" s="41">
        <v>4.85960027150406</v>
      </c>
      <c r="G30" s="41">
        <v>0.3432723799987252</v>
      </c>
      <c r="H30" s="5"/>
    </row>
    <row r="31" spans="1:8" ht="13.5" customHeight="1">
      <c r="A31" s="35"/>
      <c r="B31" s="28"/>
      <c r="C31" s="49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40">
        <v>0.06026088988180467</v>
      </c>
      <c r="C32" s="40">
        <v>0.010665824010247071</v>
      </c>
      <c r="D32" s="40">
        <v>0.047926715772179884</v>
      </c>
      <c r="E32" s="40">
        <v>0.06110863411835932</v>
      </c>
      <c r="F32" s="40">
        <v>0.3904676124656119</v>
      </c>
      <c r="G32" s="40">
        <v>0.021771377884234777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ht="12.75">
      <c r="B34" s="37"/>
    </row>
    <row r="35" ht="12.75">
      <c r="B35" s="37"/>
    </row>
    <row r="36" ht="12.75">
      <c r="C36" s="37"/>
    </row>
    <row r="37" ht="12.75">
      <c r="C37" s="37"/>
    </row>
    <row r="38" ht="12.75">
      <c r="C38" s="37"/>
    </row>
    <row r="42" ht="12.75">
      <c r="C42" s="37"/>
    </row>
  </sheetData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BAMOSZ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Miklós</dc:creator>
  <cp:keywords/>
  <dc:description/>
  <cp:lastModifiedBy>Farkas Miklós</cp:lastModifiedBy>
  <cp:lastPrinted>2005-08-01T09:24:55Z</cp:lastPrinted>
  <dcterms:created xsi:type="dcterms:W3CDTF">2005-06-15T09:15:36Z</dcterms:created>
  <dcterms:modified xsi:type="dcterms:W3CDTF">2008-10-29T16:05:38Z</dcterms:modified>
  <cp:category/>
  <cp:version/>
  <cp:contentType/>
  <cp:contentStatus/>
</cp:coreProperties>
</file>