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<sst xmlns="http://schemas.openxmlformats.org/spreadsheetml/2006/main" count="89" uniqueCount="63">
  <si>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</si>
  <si>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</si>
  <si>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</si>
  <si>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</si>
  <si>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</si>
  <si>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</si>
  <si>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</si>
  <si>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</si>
  <si>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</si>
  <si>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</si>
  <si>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</si>
  <si>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</si>
  <si>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</si>
  <si>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</si>
  <si>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</si>
  <si>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</si>
  <si>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</si>
  <si>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</si>
  <si>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</si>
  <si>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</si>
  <si>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</si>
  <si>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</si>
  <si>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</si>
  <si>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</si>
  <si>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</si>
  <si>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</si>
  <si>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</si>
  <si>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</si>
  <si>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</si>
  <si>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</si>
  <si>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</si>
  <si>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</si>
  <si>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</si>
  <si>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</si>
  <si>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</si>
  <si>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</si>
  <si>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</si>
  <si>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</si>
  <si>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</si>
  <si>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</si>
  <si>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</si>
  <si>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</si>
  <si>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</si>
  <si>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</si>
  <si>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</si>
  <si>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</si>
  <si>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</si>
  <si>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</si>
  <si>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</si>
  <si>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</si>
  <si>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</si>
  <si>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</si>
  <si>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</si>
  <si>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</si>
  <si>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</si>
  <si>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</si>
  <si>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</si>
  <si>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</si>
  <si>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</si>
  <si>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</si>
  <si>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</si>
  <si>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</si>
  <si>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Dátum:  2007/11/30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</si>
</sst>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188" fontId="6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161</v>
      </c>
      <c r="D12" s="42"/>
      <c r="E12" s="43">
        <f>E14+E23+E32+E36+E48</f>
        <v>2042304.1184039502</v>
      </c>
      <c r="F12" s="44"/>
      <c r="G12" s="43">
        <f>G14+G23+G32+G36+G48</f>
        <v>21768.61600668003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37</v>
      </c>
      <c r="D14" s="42"/>
      <c r="E14" s="43">
        <f>SUM(E15:E16)</f>
        <v>1016490.3088609499</v>
      </c>
      <c r="F14" s="44"/>
      <c r="G14" s="43">
        <f>SUM(G15:G16)</f>
        <v>18493.19919668003</v>
      </c>
      <c r="H14" s="13"/>
      <c r="K14" s="69"/>
    </row>
    <row r="15" spans="1:8" ht="15.75">
      <c r="A15" s="48" t="s">
        <v>9</v>
      </c>
      <c r="B15" s="49"/>
      <c r="C15" s="50">
        <v>14</v>
      </c>
      <c r="D15" s="42"/>
      <c r="E15" s="51">
        <v>634150.3221042223</v>
      </c>
      <c r="F15" s="44"/>
      <c r="G15" s="51">
        <v>17000.4506776111</v>
      </c>
      <c r="H15" s="13"/>
    </row>
    <row r="16" spans="1:9" ht="15.75">
      <c r="A16" s="48" t="s">
        <v>56</v>
      </c>
      <c r="B16" s="49"/>
      <c r="C16" s="50">
        <v>23</v>
      </c>
      <c r="D16" s="42"/>
      <c r="E16" s="51">
        <v>382339.9867567277</v>
      </c>
      <c r="F16" s="44"/>
      <c r="G16" s="51">
        <v>1492.7485190689304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10" ht="15.75">
      <c r="A18" s="52" t="s">
        <v>14</v>
      </c>
      <c r="B18" s="53"/>
      <c r="C18" s="50">
        <v>27</v>
      </c>
      <c r="D18" s="42"/>
      <c r="E18" s="51">
        <v>951728.225819</v>
      </c>
      <c r="F18" s="44"/>
      <c r="G18" s="51">
        <v>13650.612524000002</v>
      </c>
      <c r="H18" s="57"/>
      <c r="J18" s="69"/>
    </row>
    <row r="19" spans="1:8" ht="15.75">
      <c r="A19" s="58" t="s">
        <v>15</v>
      </c>
      <c r="B19" s="53"/>
      <c r="C19" s="54">
        <v>6</v>
      </c>
      <c r="D19" s="55"/>
      <c r="E19" s="59">
        <v>54456.309771009895</v>
      </c>
      <c r="F19" s="56"/>
      <c r="G19" s="59">
        <v>2632.7497870810703</v>
      </c>
      <c r="H19" s="57"/>
    </row>
    <row r="20" spans="1:8" ht="15.75">
      <c r="A20" s="52" t="s">
        <v>16</v>
      </c>
      <c r="B20" s="53"/>
      <c r="C20" s="54">
        <v>4</v>
      </c>
      <c r="D20" s="55"/>
      <c r="E20" s="59">
        <v>10305.77327094</v>
      </c>
      <c r="F20" s="56"/>
      <c r="G20" s="59">
        <v>2209.83688559896</v>
      </c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28</v>
      </c>
      <c r="D23" s="42"/>
      <c r="E23" s="43">
        <f>SUM(E24:E25)</f>
        <v>337797.04443999997</v>
      </c>
      <c r="F23" s="42"/>
      <c r="G23" s="43">
        <f>SUM(G24:G25)</f>
        <v>-5902.028155</v>
      </c>
      <c r="H23" s="60"/>
      <c r="K23" s="69"/>
    </row>
    <row r="24" spans="1:8" ht="15.75">
      <c r="A24" s="48" t="s">
        <v>11</v>
      </c>
      <c r="B24" s="49"/>
      <c r="C24" s="50">
        <v>8</v>
      </c>
      <c r="D24" s="42"/>
      <c r="E24" s="51">
        <v>185973.700601</v>
      </c>
      <c r="F24" s="44"/>
      <c r="G24" s="51">
        <v>-2995.6964179999995</v>
      </c>
      <c r="H24" s="13"/>
    </row>
    <row r="25" spans="1:10" ht="15.75">
      <c r="A25" s="61" t="s">
        <v>12</v>
      </c>
      <c r="B25" s="53"/>
      <c r="C25" s="54">
        <v>20</v>
      </c>
      <c r="D25" s="55"/>
      <c r="E25" s="79">
        <v>151823.343839</v>
      </c>
      <c r="F25" s="56"/>
      <c r="G25" s="59">
        <v>-2906.331737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327723.12737999996</v>
      </c>
      <c r="F27" s="56"/>
      <c r="G27" s="59">
        <v>-5477.970582</v>
      </c>
      <c r="H27" s="57"/>
      <c r="I27" s="81"/>
      <c r="J27" s="62"/>
    </row>
    <row r="28" spans="1:10" ht="15.75">
      <c r="A28" s="58" t="s">
        <v>15</v>
      </c>
      <c r="B28" s="53"/>
      <c r="C28" s="54">
        <v>4</v>
      </c>
      <c r="D28" s="55"/>
      <c r="E28" s="59">
        <v>1863.338109</v>
      </c>
      <c r="F28" s="56"/>
      <c r="G28" s="59">
        <v>-82.255803</v>
      </c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3</v>
      </c>
      <c r="D30" s="55"/>
      <c r="E30" s="59">
        <v>8210.578951</v>
      </c>
      <c r="F30" s="56"/>
      <c r="G30" s="59">
        <v>-341.80177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44</v>
      </c>
      <c r="D32" s="42" t="s">
        <v>0</v>
      </c>
      <c r="E32" s="43">
        <f>SUM(E33:E34)</f>
        <v>251977.78151200002</v>
      </c>
      <c r="F32" s="44"/>
      <c r="G32" s="43">
        <f>SUM(G33:G34)</f>
        <v>-1796.494198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22</v>
      </c>
      <c r="D33" s="42"/>
      <c r="E33" s="51">
        <v>146643.574407</v>
      </c>
      <c r="F33" s="44"/>
      <c r="G33" s="51">
        <v>-1695.05742</v>
      </c>
      <c r="H33" s="13"/>
      <c r="I33" s="69"/>
    </row>
    <row r="34" spans="1:8" ht="15.75" customHeight="1">
      <c r="A34" s="48" t="s">
        <v>20</v>
      </c>
      <c r="B34" s="47"/>
      <c r="C34" s="50">
        <v>22</v>
      </c>
      <c r="D34" s="42"/>
      <c r="E34" s="80">
        <v>105334.207105</v>
      </c>
      <c r="F34" s="44"/>
      <c r="G34" s="51">
        <v>-101.436778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45</v>
      </c>
      <c r="D36" s="42"/>
      <c r="E36" s="43">
        <f>SUM(E37:E38)</f>
        <v>381684.09137</v>
      </c>
      <c r="F36" s="44"/>
      <c r="G36" s="43">
        <f>SUM(G37:G38)</f>
        <v>9181.007672</v>
      </c>
      <c r="H36" s="60"/>
    </row>
    <row r="37" spans="1:9" ht="15.75">
      <c r="A37" s="48" t="s">
        <v>22</v>
      </c>
      <c r="B37" s="47"/>
      <c r="C37" s="50">
        <v>31</v>
      </c>
      <c r="D37" s="42"/>
      <c r="E37" s="51">
        <v>310461.48770299996</v>
      </c>
      <c r="F37" s="44"/>
      <c r="G37" s="51">
        <v>8286.374788</v>
      </c>
      <c r="H37" s="13"/>
      <c r="I37" s="69"/>
    </row>
    <row r="38" spans="1:8" ht="15.75">
      <c r="A38" s="48" t="s">
        <v>23</v>
      </c>
      <c r="B38" s="47"/>
      <c r="C38" s="50">
        <v>14</v>
      </c>
      <c r="D38" s="42"/>
      <c r="E38" s="51">
        <v>71222.603667</v>
      </c>
      <c r="F38" s="44"/>
      <c r="G38" s="51">
        <v>894.6328840000001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71048.401326</v>
      </c>
      <c r="F40" s="56"/>
      <c r="G40" s="59">
        <v>1942.7958560000002</v>
      </c>
      <c r="H40" s="13"/>
    </row>
    <row r="41" spans="1:8" ht="15.75" customHeight="1">
      <c r="A41" s="52" t="s">
        <v>24</v>
      </c>
      <c r="B41" s="47"/>
      <c r="C41" s="50">
        <v>12</v>
      </c>
      <c r="D41" s="42"/>
      <c r="E41" s="59">
        <v>148489.511783</v>
      </c>
      <c r="F41" s="56"/>
      <c r="G41" s="59">
        <v>1902.6967919999997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3665.9717339999997</v>
      </c>
      <c r="F42" s="56"/>
      <c r="G42" s="59">
        <v>127.64136</v>
      </c>
      <c r="H42" s="13"/>
    </row>
    <row r="43" spans="1:8" ht="15.75">
      <c r="A43" s="52" t="s">
        <v>26</v>
      </c>
      <c r="B43" s="47"/>
      <c r="C43" s="50">
        <v>19</v>
      </c>
      <c r="D43" s="42"/>
      <c r="E43" s="73">
        <v>158480.206527</v>
      </c>
      <c r="F43" s="75"/>
      <c r="G43" s="74">
        <v>5207.873664000001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14286.255799</v>
      </c>
      <c r="F45" s="44"/>
      <c r="G45" s="51">
        <v>-1309.195322</v>
      </c>
      <c r="H45" s="13"/>
    </row>
    <row r="46" spans="1:8" ht="15.75">
      <c r="A46" s="52" t="s">
        <v>27</v>
      </c>
      <c r="B46" s="47"/>
      <c r="C46" s="50">
        <v>5</v>
      </c>
      <c r="D46" s="42"/>
      <c r="E46" s="59">
        <v>40742.026764</v>
      </c>
      <c r="F46" s="56"/>
      <c r="G46" s="59">
        <v>739.470725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7</v>
      </c>
      <c r="D48" s="42"/>
      <c r="E48" s="43">
        <v>54354.892221</v>
      </c>
      <c r="F48" s="44"/>
      <c r="G48" s="43">
        <v>1792.931491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SUM(C52:C58)</f>
        <v>70</v>
      </c>
      <c r="D50" s="42"/>
      <c r="E50" s="43">
        <f>SUM(E52:E58)</f>
        <v>450974.701723</v>
      </c>
      <c r="F50" s="44"/>
      <c r="G50" s="43">
        <f>SUM(G52:G58)</f>
        <v>673.8779299999999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16</v>
      </c>
      <c r="D52" s="42"/>
      <c r="E52" s="80">
        <v>103038.914165</v>
      </c>
      <c r="F52" s="44"/>
      <c r="G52" s="80">
        <v>4492.266108</v>
      </c>
      <c r="H52" s="13"/>
    </row>
    <row r="53" spans="1:8" ht="15.75">
      <c r="A53" s="48" t="s">
        <v>33</v>
      </c>
      <c r="B53" s="47"/>
      <c r="C53" s="50">
        <v>5</v>
      </c>
      <c r="D53" s="42"/>
      <c r="E53" s="51">
        <v>3372.999964</v>
      </c>
      <c r="F53" s="44"/>
      <c r="G53" s="51">
        <v>-281.078312</v>
      </c>
      <c r="H53" s="13"/>
    </row>
    <row r="54" spans="1:10" ht="15.75">
      <c r="A54" s="48" t="s">
        <v>34</v>
      </c>
      <c r="B54" s="47"/>
      <c r="C54" s="50">
        <v>34</v>
      </c>
      <c r="D54" s="42"/>
      <c r="E54" s="51">
        <v>210447.017133</v>
      </c>
      <c r="F54" s="44"/>
      <c r="G54" s="51">
        <v>-1755.083617</v>
      </c>
      <c r="H54" s="13"/>
      <c r="J54" s="69"/>
    </row>
    <row r="55" spans="1:8" ht="15.75">
      <c r="A55" s="48" t="s">
        <v>47</v>
      </c>
      <c r="B55" s="47"/>
      <c r="C55" s="50">
        <v>3</v>
      </c>
      <c r="D55" s="42"/>
      <c r="E55" s="51">
        <v>2470.335509</v>
      </c>
      <c r="F55" s="44"/>
      <c r="G55" s="51">
        <v>-16.658186</v>
      </c>
      <c r="H55" s="13"/>
    </row>
    <row r="56" spans="1:8" ht="15.75">
      <c r="A56" s="48" t="s">
        <v>61</v>
      </c>
      <c r="B56" s="47"/>
      <c r="C56" s="50">
        <v>1</v>
      </c>
      <c r="D56" s="42"/>
      <c r="E56" s="51">
        <v>2458.06167</v>
      </c>
      <c r="F56" s="44"/>
      <c r="G56" s="51">
        <v>-9.52024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4456.073497</v>
      </c>
      <c r="F57" s="44"/>
      <c r="G57" s="83">
        <v>-59.684748</v>
      </c>
      <c r="H57" s="13"/>
    </row>
    <row r="58" spans="1:8" ht="15.75">
      <c r="A58" s="48" t="s">
        <v>52</v>
      </c>
      <c r="B58" s="47"/>
      <c r="C58" s="50">
        <v>10</v>
      </c>
      <c r="D58" s="42"/>
      <c r="E58" s="51">
        <v>124731.299785</v>
      </c>
      <c r="F58" s="44"/>
      <c r="G58" s="51">
        <v>-1696.363075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58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59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153</v>
      </c>
      <c r="D12" s="44"/>
      <c r="E12" s="43">
        <f>E14+E34+E27</f>
        <v>1129308.1360636405</v>
      </c>
      <c r="F12" s="44"/>
      <c r="G12" s="43">
        <f>G14+G34+G27</f>
        <v>9174.224356415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121</v>
      </c>
      <c r="D14" s="44"/>
      <c r="E14" s="43">
        <f>E15+E21</f>
        <v>481540.99282564054</v>
      </c>
      <c r="F14" s="44"/>
      <c r="G14" s="43">
        <f>G15+G21</f>
        <v>13642.840051</v>
      </c>
      <c r="H14" s="13"/>
    </row>
    <row r="15" spans="1:9" ht="15.75">
      <c r="A15" s="48" t="s">
        <v>36</v>
      </c>
      <c r="B15" s="49"/>
      <c r="C15" s="50">
        <f>SUM(C17:C19)</f>
        <v>107</v>
      </c>
      <c r="D15" s="44"/>
      <c r="E15" s="51">
        <f>SUM(E17:E19)</f>
        <v>452822.41646664054</v>
      </c>
      <c r="F15" s="44"/>
      <c r="G15" s="51">
        <f>SUM(G17:G19)</f>
        <v>12194.734746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18</v>
      </c>
      <c r="D17" s="44"/>
      <c r="E17" s="80">
        <v>43448.3214766405</v>
      </c>
      <c r="F17" s="44"/>
      <c r="G17" s="80">
        <v>-67.92828</v>
      </c>
      <c r="H17" s="13"/>
    </row>
    <row r="18" spans="1:8" ht="15.75">
      <c r="A18" s="58" t="s">
        <v>41</v>
      </c>
      <c r="B18" s="49"/>
      <c r="C18" s="50">
        <v>89</v>
      </c>
      <c r="D18" s="44"/>
      <c r="E18" s="80">
        <v>409374.09499</v>
      </c>
      <c r="F18" s="44"/>
      <c r="G18" s="51">
        <v>12262.663026</v>
      </c>
      <c r="H18" s="13"/>
    </row>
    <row r="19" spans="1:8" ht="15.75">
      <c r="A19" s="52" t="s">
        <v>42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14</v>
      </c>
      <c r="D21" s="44"/>
      <c r="E21" s="51">
        <f>SUM(E23:E25)</f>
        <v>28718.576359</v>
      </c>
      <c r="F21" s="44"/>
      <c r="G21" s="51">
        <f>SUM(G23:G25)</f>
        <v>1448.105305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14</v>
      </c>
      <c r="D23" s="77"/>
      <c r="E23" s="78">
        <v>28718.576359</v>
      </c>
      <c r="F23" s="77"/>
      <c r="G23" s="78">
        <v>1448.105305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9</v>
      </c>
      <c r="D27" s="44"/>
      <c r="E27" s="43">
        <f>SUM(E28:E32)</f>
        <v>81143.55723800001</v>
      </c>
      <c r="F27" s="44"/>
      <c r="G27" s="43">
        <f>SUM(G28:G32)</f>
        <v>124.98494999999998</v>
      </c>
      <c r="H27" s="13"/>
    </row>
    <row r="28" spans="1:8" ht="15.75">
      <c r="A28" s="48" t="s">
        <v>7</v>
      </c>
      <c r="B28" s="47"/>
      <c r="C28" s="50">
        <v>6</v>
      </c>
      <c r="D28" s="44"/>
      <c r="E28" s="51">
        <v>63725.284913</v>
      </c>
      <c r="F28" s="44"/>
      <c r="G28" s="51">
        <v>124.98494999999998</v>
      </c>
      <c r="H28" s="13"/>
    </row>
    <row r="29" spans="1:8" ht="15.75">
      <c r="A29" s="48" t="s">
        <v>44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45</v>
      </c>
      <c r="B30" s="47"/>
      <c r="C30" s="50"/>
      <c r="D30" s="44"/>
      <c r="E30" s="51"/>
      <c r="F30" s="44"/>
      <c r="G30" s="51"/>
      <c r="H30" s="13"/>
    </row>
    <row r="31" spans="1:8" ht="15.75">
      <c r="A31" s="48" t="s">
        <v>46</v>
      </c>
      <c r="B31" s="47"/>
      <c r="C31" s="50"/>
      <c r="D31" s="44"/>
      <c r="E31" s="51"/>
      <c r="F31" s="44"/>
      <c r="G31" s="51"/>
      <c r="H31" s="13"/>
    </row>
    <row r="32" spans="1:8" ht="15.75">
      <c r="A32" s="48" t="s">
        <v>47</v>
      </c>
      <c r="B32" s="47"/>
      <c r="C32" s="50">
        <v>3</v>
      </c>
      <c r="D32" s="44"/>
      <c r="E32" s="51">
        <v>17418.272325</v>
      </c>
      <c r="F32" s="44"/>
      <c r="G32" s="51">
        <v>0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23</v>
      </c>
      <c r="D34" s="44"/>
      <c r="E34" s="43">
        <f>SUM(E35:E36)</f>
        <v>566623.586</v>
      </c>
      <c r="F34" s="44"/>
      <c r="G34" s="43">
        <f>SUM(G35:G36)</f>
        <v>-4593.600644585</v>
      </c>
      <c r="H34" s="13"/>
    </row>
    <row r="35" spans="1:8" ht="15.75">
      <c r="A35" s="48" t="s">
        <v>38</v>
      </c>
      <c r="B35" s="49"/>
      <c r="C35" s="50">
        <v>21</v>
      </c>
      <c r="D35" s="44"/>
      <c r="E35" s="80">
        <v>560425.221105</v>
      </c>
      <c r="F35" s="44"/>
      <c r="G35" s="80">
        <v>-4593.533166</v>
      </c>
      <c r="H35" s="13"/>
    </row>
    <row r="36" spans="1:10" ht="15.75">
      <c r="A36" s="61" t="s">
        <v>39</v>
      </c>
      <c r="B36" s="53"/>
      <c r="C36" s="54">
        <v>2</v>
      </c>
      <c r="D36" s="56"/>
      <c r="E36" s="79">
        <v>6198.364895</v>
      </c>
      <c r="F36" s="56"/>
      <c r="G36" s="59">
        <v>-0.067478585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18</v>
      </c>
      <c r="D38" s="56"/>
      <c r="E38" s="79">
        <v>555414.291105</v>
      </c>
      <c r="F38" s="56"/>
      <c r="G38" s="59">
        <v>-4593.533166</v>
      </c>
      <c r="H38" s="57"/>
      <c r="I38" s="81"/>
      <c r="J38" s="62"/>
    </row>
    <row r="39" spans="1:10" ht="15.75">
      <c r="A39" s="58" t="s">
        <v>41</v>
      </c>
      <c r="B39" s="53"/>
      <c r="C39" s="54">
        <v>2</v>
      </c>
      <c r="D39" s="56"/>
      <c r="E39" s="79">
        <v>6198.364895</v>
      </c>
      <c r="F39" s="56"/>
      <c r="G39" s="59">
        <v>-0.067478585</v>
      </c>
      <c r="H39" s="57"/>
      <c r="I39" s="62"/>
      <c r="J39" s="62"/>
    </row>
    <row r="40" spans="1:10" ht="15.75">
      <c r="A40" s="52" t="s">
        <v>42</v>
      </c>
      <c r="B40" s="53"/>
      <c r="C40" s="54">
        <v>3</v>
      </c>
      <c r="D40" s="56"/>
      <c r="E40" s="59">
        <v>5010.93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2007-12-11T10:24:58Z</dcterms:modified>
  <cp:category/>
  <cp:version/>
  <cp:contentType/>
  <cp:contentStatus/>
</cp:coreProperties>
</file>