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<sst xmlns="http://schemas.openxmlformats.org/spreadsheetml/2006/main" count="89" uniqueCount="63">
  <si>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</si>
  <si>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</si>
  <si>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</si>
  <si>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</si>
  <si>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</si>
  <si>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</si>
  <si>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</si>
  <si>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</si>
  <si>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</si>
  <si>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</si>
  <si>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</si>
  <si>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</si>
  <si>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</si>
  <si>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</si>
  <si>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</si>
  <si>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</si>
  <si>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</si>
  <si>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</si>
  <si>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</si>
  <si>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</si>
  <si>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</si>
  <si>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</si>
  <si>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</si>
  <si>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</si>
  <si>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</si>
  <si>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</si>
  <si>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</si>
  <si>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</si>
  <si>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</si>
  <si>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</si>
  <si>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</si>
  <si>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</si>
  <si>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</si>
  <si>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</si>
  <si>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</si>
  <si>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</si>
  <si>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</si>
  <si>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</si>
  <si>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</si>
  <si>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</si>
  <si>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</si>
  <si>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</si>
  <si>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</si>
  <si>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</si>
  <si>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</si>
  <si>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</si>
  <si>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</si>
  <si>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</si>
  <si>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</si>
  <si>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</si>
  <si>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</si>
  <si>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</si>
  <si>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</si>
  <si>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</si>
  <si>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</si>
  <si>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</si>
  <si>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</si>
  <si>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</si>
  <si>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</si>
  <si>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</si>
  <si>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</si>
  <si>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</si>
  <si>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2007/08/31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</si>
</sst>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154</v>
      </c>
      <c r="D12" s="42"/>
      <c r="E12" s="43">
        <f>E14+E23+E32+E36+E48</f>
        <v>1961543.246569205</v>
      </c>
      <c r="F12" s="44"/>
      <c r="G12" s="43">
        <f>G14+G23+G32+G36+G48</f>
        <v>21676.052713986137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33</v>
      </c>
      <c r="D14" s="42"/>
      <c r="E14" s="43">
        <f>SUM(E15:E16)</f>
        <v>948952.7125888651</v>
      </c>
      <c r="F14" s="44"/>
      <c r="G14" s="43">
        <f>SUM(G15:G16)</f>
        <v>7919.834771160739</v>
      </c>
      <c r="H14" s="13"/>
      <c r="K14" s="69"/>
    </row>
    <row r="15" spans="1:8" ht="15.75">
      <c r="A15" s="48" t="s">
        <v>9</v>
      </c>
      <c r="B15" s="49"/>
      <c r="C15" s="50">
        <v>13</v>
      </c>
      <c r="D15" s="42"/>
      <c r="E15" s="51">
        <v>569703.6950733799</v>
      </c>
      <c r="F15" s="44"/>
      <c r="G15" s="51">
        <v>8242.39593062</v>
      </c>
      <c r="H15" s="13"/>
    </row>
    <row r="16" spans="1:9" ht="15.75">
      <c r="A16" s="48" t="s">
        <v>56</v>
      </c>
      <c r="B16" s="49"/>
      <c r="C16" s="50">
        <v>20</v>
      </c>
      <c r="D16" s="42"/>
      <c r="E16" s="51">
        <v>379249.01751548523</v>
      </c>
      <c r="F16" s="44"/>
      <c r="G16" s="51">
        <v>-322.5611594592602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27</v>
      </c>
      <c r="D18" s="42"/>
      <c r="E18" s="51">
        <v>892488.2879929999</v>
      </c>
      <c r="F18" s="44"/>
      <c r="G18" s="51">
        <v>9207.27761935664</v>
      </c>
      <c r="H18" s="57"/>
      <c r="J18" s="69"/>
    </row>
    <row r="19" spans="1:8" ht="15.75">
      <c r="A19" s="58" t="s">
        <v>15</v>
      </c>
      <c r="B19" s="53"/>
      <c r="C19" s="54">
        <v>4</v>
      </c>
      <c r="D19" s="55"/>
      <c r="E19" s="59">
        <v>48899.97732044521</v>
      </c>
      <c r="F19" s="56"/>
      <c r="G19" s="59">
        <v>-1281.3650687359002</v>
      </c>
      <c r="H19" s="57"/>
    </row>
    <row r="20" spans="1:8" ht="15.75">
      <c r="A20" s="52" t="s">
        <v>16</v>
      </c>
      <c r="B20" s="53"/>
      <c r="C20" s="54">
        <v>2</v>
      </c>
      <c r="D20" s="55"/>
      <c r="E20" s="59">
        <v>7564.44727542</v>
      </c>
      <c r="F20" s="56"/>
      <c r="G20" s="59">
        <v>-6.077779460000119</v>
      </c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29</v>
      </c>
      <c r="D23" s="42"/>
      <c r="E23" s="43">
        <f>SUM(E24:E25)</f>
        <v>344987.41597998</v>
      </c>
      <c r="F23" s="42"/>
      <c r="G23" s="43">
        <f>SUM(G24:G25)</f>
        <v>1758.9058705599998</v>
      </c>
      <c r="H23" s="60"/>
      <c r="K23" s="69"/>
    </row>
    <row r="24" spans="1:8" ht="15.75">
      <c r="A24" s="48" t="s">
        <v>11</v>
      </c>
      <c r="B24" s="49"/>
      <c r="C24" s="50">
        <v>9</v>
      </c>
      <c r="D24" s="42"/>
      <c r="E24" s="51">
        <v>195485.52899008</v>
      </c>
      <c r="F24" s="44"/>
      <c r="G24" s="51">
        <v>394.38302570999986</v>
      </c>
      <c r="H24" s="13"/>
    </row>
    <row r="25" spans="1:10" ht="15.75">
      <c r="A25" s="61" t="s">
        <v>12</v>
      </c>
      <c r="B25" s="53"/>
      <c r="C25" s="54">
        <v>20</v>
      </c>
      <c r="D25" s="55"/>
      <c r="E25" s="79">
        <v>149501.8869899</v>
      </c>
      <c r="F25" s="56"/>
      <c r="G25" s="59">
        <v>1364.52284485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22</v>
      </c>
      <c r="D27" s="55"/>
      <c r="E27" s="59">
        <v>334447.968369</v>
      </c>
      <c r="F27" s="56"/>
      <c r="G27" s="59">
        <v>2128.6486489999998</v>
      </c>
      <c r="H27" s="57"/>
      <c r="I27" s="81"/>
      <c r="J27" s="62"/>
    </row>
    <row r="28" spans="1:10" ht="15.75">
      <c r="A28" s="58" t="s">
        <v>15</v>
      </c>
      <c r="B28" s="53"/>
      <c r="C28" s="54">
        <v>4</v>
      </c>
      <c r="D28" s="55"/>
      <c r="E28" s="59">
        <v>1942.63063698</v>
      </c>
      <c r="F28" s="56"/>
      <c r="G28" s="59">
        <v>-429.77199444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3</v>
      </c>
      <c r="D30" s="55"/>
      <c r="E30" s="59">
        <v>8596.81697399998</v>
      </c>
      <c r="F30" s="56"/>
      <c r="G30" s="59">
        <v>60.02921599999979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42</v>
      </c>
      <c r="D32" s="42" t="s">
        <v>0</v>
      </c>
      <c r="E32" s="43">
        <f>SUM(E33:E34)</f>
        <v>251241.87292136002</v>
      </c>
      <c r="F32" s="44"/>
      <c r="G32" s="43">
        <f>SUM(G33:G34)</f>
        <v>3031.6724112654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20</v>
      </c>
      <c r="D33" s="42"/>
      <c r="E33" s="51">
        <v>147762.40428836</v>
      </c>
      <c r="F33" s="44"/>
      <c r="G33" s="51">
        <v>1404.6658242654</v>
      </c>
      <c r="H33" s="13"/>
      <c r="I33" s="69"/>
    </row>
    <row r="34" spans="1:8" ht="15.75" customHeight="1">
      <c r="A34" s="48" t="s">
        <v>20</v>
      </c>
      <c r="B34" s="47"/>
      <c r="C34" s="50">
        <v>22</v>
      </c>
      <c r="D34" s="42"/>
      <c r="E34" s="80">
        <v>103479.468633</v>
      </c>
      <c r="F34" s="44"/>
      <c r="G34" s="51">
        <v>1627.006587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44</v>
      </c>
      <c r="D36" s="42"/>
      <c r="E36" s="43">
        <f>SUM(E37:E38)</f>
        <v>370958.560842</v>
      </c>
      <c r="F36" s="44"/>
      <c r="G36" s="43">
        <f>SUM(G37:G38)</f>
        <v>7238.633151</v>
      </c>
      <c r="H36" s="60"/>
    </row>
    <row r="37" spans="1:9" ht="15.75">
      <c r="A37" s="48" t="s">
        <v>22</v>
      </c>
      <c r="B37" s="47"/>
      <c r="C37" s="50">
        <v>30</v>
      </c>
      <c r="D37" s="42"/>
      <c r="E37" s="51">
        <v>294661.519325</v>
      </c>
      <c r="F37" s="44"/>
      <c r="G37" s="51">
        <v>7668.046689</v>
      </c>
      <c r="H37" s="13"/>
      <c r="I37" s="69"/>
    </row>
    <row r="38" spans="1:8" ht="15.75">
      <c r="A38" s="48" t="s">
        <v>23</v>
      </c>
      <c r="B38" s="47"/>
      <c r="C38" s="50">
        <v>14</v>
      </c>
      <c r="D38" s="42"/>
      <c r="E38" s="51">
        <v>76297.041517</v>
      </c>
      <c r="F38" s="44"/>
      <c r="G38" s="51">
        <v>-429.4135379999998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70195.578337</v>
      </c>
      <c r="F40" s="56"/>
      <c r="G40" s="59">
        <v>3404.114812</v>
      </c>
      <c r="H40" s="13"/>
    </row>
    <row r="41" spans="1:8" ht="15.75" customHeight="1">
      <c r="A41" s="52" t="s">
        <v>24</v>
      </c>
      <c r="B41" s="47"/>
      <c r="C41" s="50">
        <v>12</v>
      </c>
      <c r="D41" s="42"/>
      <c r="E41" s="59">
        <v>144020.939857</v>
      </c>
      <c r="F41" s="56"/>
      <c r="G41" s="59">
        <v>7166.384246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3753.251867</v>
      </c>
      <c r="F42" s="56"/>
      <c r="G42" s="59">
        <v>-96.430869</v>
      </c>
      <c r="H42" s="13"/>
    </row>
    <row r="43" spans="1:8" ht="15.75">
      <c r="A43" s="52" t="s">
        <v>26</v>
      </c>
      <c r="B43" s="47"/>
      <c r="C43" s="50">
        <v>18</v>
      </c>
      <c r="D43" s="42"/>
      <c r="E43" s="73">
        <v>152988.79078100002</v>
      </c>
      <c r="F43" s="75"/>
      <c r="G43" s="74">
        <v>-3235.4350379999996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18818.725226</v>
      </c>
      <c r="F45" s="44"/>
      <c r="G45" s="51">
        <v>-2776.861534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41622.248135</v>
      </c>
      <c r="F46" s="56"/>
      <c r="G46" s="59">
        <v>1461.641308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6</v>
      </c>
      <c r="D48" s="42"/>
      <c r="E48" s="43">
        <v>45402.684237</v>
      </c>
      <c r="F48" s="44"/>
      <c r="G48" s="43">
        <v>1727.00651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68</v>
      </c>
      <c r="D50" s="42"/>
      <c r="E50" s="43">
        <f>SUM(E52:E58)</f>
        <v>448169.1770122468</v>
      </c>
      <c r="F50" s="44"/>
      <c r="G50" s="43">
        <f>SUM(G52:G58)</f>
        <v>2914.068141018071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15</v>
      </c>
      <c r="D52" s="42"/>
      <c r="E52" s="80">
        <v>97066.9812097198</v>
      </c>
      <c r="F52" s="44"/>
      <c r="G52" s="80">
        <v>489.137643522671</v>
      </c>
      <c r="H52" s="13"/>
    </row>
    <row r="53" spans="1:8" ht="15.75">
      <c r="A53" s="48" t="s">
        <v>33</v>
      </c>
      <c r="B53" s="47"/>
      <c r="C53" s="50">
        <v>5</v>
      </c>
      <c r="D53" s="42"/>
      <c r="E53" s="51">
        <v>3739.82300098</v>
      </c>
      <c r="F53" s="44"/>
      <c r="G53" s="51">
        <v>-67.84502244</v>
      </c>
      <c r="H53" s="13"/>
    </row>
    <row r="54" spans="1:10" ht="15.75">
      <c r="A54" s="48" t="s">
        <v>34</v>
      </c>
      <c r="B54" s="47"/>
      <c r="C54" s="50">
        <v>33</v>
      </c>
      <c r="D54" s="42"/>
      <c r="E54" s="51">
        <v>212310.635336087</v>
      </c>
      <c r="F54" s="44"/>
      <c r="G54" s="51">
        <v>2169.1470077354</v>
      </c>
      <c r="H54" s="13"/>
      <c r="J54" s="69"/>
    </row>
    <row r="55" spans="1:8" ht="15.75">
      <c r="A55" s="48" t="s">
        <v>47</v>
      </c>
      <c r="B55" s="47"/>
      <c r="C55" s="50">
        <v>3</v>
      </c>
      <c r="D55" s="42"/>
      <c r="E55" s="51">
        <v>2252.93757799998</v>
      </c>
      <c r="F55" s="44"/>
      <c r="G55" s="51">
        <v>-168.853972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2311.420827</v>
      </c>
      <c r="F56" s="44"/>
      <c r="G56" s="51">
        <v>-161.712495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4652.899059</v>
      </c>
      <c r="F57" s="44"/>
      <c r="G57" s="83">
        <v>-354.657492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125834.48000146</v>
      </c>
      <c r="F58" s="44"/>
      <c r="G58" s="51">
        <v>1008.8524712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136</v>
      </c>
      <c r="D12" s="44"/>
      <c r="E12" s="43">
        <f>E14+E34+E27</f>
        <v>1012095.1867908122</v>
      </c>
      <c r="F12" s="44"/>
      <c r="G12" s="43">
        <f>G14+G34+G27</f>
        <v>4376.425413128122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106</v>
      </c>
      <c r="D14" s="44"/>
      <c r="E14" s="43">
        <f>E15+E21</f>
        <v>376241.1308543523</v>
      </c>
      <c r="F14" s="44"/>
      <c r="G14" s="43">
        <f>G15+G21</f>
        <v>1024.07083844</v>
      </c>
      <c r="H14" s="13"/>
    </row>
    <row r="15" spans="1:9" ht="15.75">
      <c r="A15" s="48" t="s">
        <v>36</v>
      </c>
      <c r="B15" s="49"/>
      <c r="C15" s="50">
        <f>SUM(C17:C19)</f>
        <v>94</v>
      </c>
      <c r="D15" s="44"/>
      <c r="E15" s="51">
        <f>SUM(E17:E19)</f>
        <v>351780.07451159233</v>
      </c>
      <c r="F15" s="44"/>
      <c r="G15" s="51">
        <f>SUM(G17:G19)</f>
        <v>-235.56583844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17</v>
      </c>
      <c r="D17" s="44"/>
      <c r="E17" s="80">
        <v>39531.904035372296</v>
      </c>
      <c r="F17" s="44"/>
      <c r="G17" s="80">
        <v>-235.35754996</v>
      </c>
      <c r="H17" s="13"/>
    </row>
    <row r="18" spans="1:8" ht="15.75">
      <c r="A18" s="58" t="s">
        <v>41</v>
      </c>
      <c r="B18" s="49"/>
      <c r="C18" s="50">
        <v>77</v>
      </c>
      <c r="D18" s="44"/>
      <c r="E18" s="80">
        <v>312248.17047622</v>
      </c>
      <c r="F18" s="44"/>
      <c r="G18" s="51">
        <v>-0.208288479999989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12</v>
      </c>
      <c r="D21" s="44"/>
      <c r="E21" s="51">
        <f>SUM(E23:E25)</f>
        <v>24461.05634276</v>
      </c>
      <c r="F21" s="44"/>
      <c r="G21" s="51">
        <f>SUM(G23:G25)</f>
        <v>1259.63667688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12</v>
      </c>
      <c r="D23" s="77"/>
      <c r="E23" s="78">
        <v>24461.05634276</v>
      </c>
      <c r="F23" s="77"/>
      <c r="G23" s="78">
        <v>1259.63667688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8</v>
      </c>
      <c r="D27" s="44"/>
      <c r="E27" s="43">
        <f>SUM(E28:E32)</f>
        <v>77839.527565</v>
      </c>
      <c r="F27" s="44"/>
      <c r="G27" s="43">
        <f>SUM(G28:G32)</f>
        <v>3094.367582</v>
      </c>
      <c r="H27" s="13"/>
    </row>
    <row r="28" spans="1:8" ht="15.75">
      <c r="A28" s="48" t="s">
        <v>7</v>
      </c>
      <c r="B28" s="47"/>
      <c r="C28" s="50">
        <v>5</v>
      </c>
      <c r="D28" s="44"/>
      <c r="E28" s="51">
        <f>16208.375861+40412.255675+958.379174+3868.366733</f>
        <v>61447.377443000005</v>
      </c>
      <c r="F28" s="44"/>
      <c r="G28" s="51">
        <f>1122.5+140.37-0.002418</f>
        <v>1262.8675819999999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/>
      <c r="D30" s="44"/>
      <c r="E30" s="51"/>
      <c r="F30" s="44"/>
      <c r="G30" s="51"/>
      <c r="H30" s="13"/>
    </row>
    <row r="31" spans="1:8" ht="15.75">
      <c r="A31" s="48" t="s">
        <v>46</v>
      </c>
      <c r="B31" s="47"/>
      <c r="C31" s="50"/>
      <c r="D31" s="44"/>
      <c r="E31" s="51"/>
      <c r="F31" s="44"/>
      <c r="G31" s="51"/>
      <c r="H31" s="13"/>
    </row>
    <row r="32" spans="1:8" ht="15.75">
      <c r="A32" s="48" t="s">
        <v>47</v>
      </c>
      <c r="B32" s="47"/>
      <c r="C32" s="50">
        <v>3</v>
      </c>
      <c r="D32" s="44"/>
      <c r="E32" s="51">
        <f>14560.650122+1831.5</f>
        <v>16392.150122</v>
      </c>
      <c r="F32" s="44"/>
      <c r="G32" s="51">
        <v>1831.5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22</v>
      </c>
      <c r="D34" s="44"/>
      <c r="E34" s="43">
        <f>SUM(E35:E36)</f>
        <v>558014.5283714599</v>
      </c>
      <c r="F34" s="44"/>
      <c r="G34" s="43">
        <f>SUM(G35:G36)</f>
        <v>257.98699268812214</v>
      </c>
      <c r="H34" s="13"/>
    </row>
    <row r="35" spans="1:8" ht="15.75">
      <c r="A35" s="48" t="s">
        <v>38</v>
      </c>
      <c r="B35" s="49"/>
      <c r="C35" s="50">
        <v>20</v>
      </c>
      <c r="D35" s="44"/>
      <c r="E35" s="80">
        <v>551887.70088046</v>
      </c>
      <c r="F35" s="44"/>
      <c r="G35" s="80">
        <v>258.0856542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6126.827491</v>
      </c>
      <c r="F36" s="56"/>
      <c r="G36" s="59">
        <v>-0.0986615118778944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17</v>
      </c>
      <c r="D38" s="56"/>
      <c r="E38" s="79">
        <v>547995.01088046</v>
      </c>
      <c r="F38" s="56"/>
      <c r="G38" s="59">
        <v>258.0856542</v>
      </c>
      <c r="H38" s="57"/>
      <c r="I38" s="81"/>
      <c r="J38" s="62"/>
    </row>
    <row r="39" spans="1:10" ht="15.75">
      <c r="A39" s="58" t="s">
        <v>41</v>
      </c>
      <c r="B39" s="53"/>
      <c r="C39" s="54">
        <v>2</v>
      </c>
      <c r="D39" s="56"/>
      <c r="E39" s="79">
        <v>6126.827491</v>
      </c>
      <c r="F39" s="56"/>
      <c r="G39" s="59">
        <v>-0.0986615118778944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3892.69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2007-09-06T15:17:02Z</dcterms:modified>
  <cp:category/>
  <cp:version/>
  <cp:contentType/>
  <cp:contentStatus/>
</cp:coreProperties>
</file>