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<sst xmlns="http://schemas.openxmlformats.org/spreadsheetml/2006/main" count="89" uniqueCount="63">
  <si>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</si>
  <si>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</si>
  <si>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</si>
  <si>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</si>
  <si>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</si>
  <si>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</si>
  <si>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</si>
  <si>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</si>
  <si>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</si>
  <si>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</si>
  <si>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</si>
  <si>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</si>
  <si>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</si>
  <si>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</si>
  <si>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</si>
  <si>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</si>
  <si>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</si>
  <si>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</si>
  <si>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</si>
  <si>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</si>
  <si>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</si>
  <si>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</si>
  <si>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</si>
  <si>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</si>
  <si>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</si>
  <si>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</si>
  <si>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</si>
  <si>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</si>
  <si>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</si>
  <si>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</si>
  <si>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</si>
  <si>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</si>
  <si>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</si>
  <si>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</si>
  <si>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</si>
  <si>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</si>
  <si>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</si>
  <si>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</si>
  <si>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</si>
  <si>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</si>
  <si>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</si>
  <si>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</si>
  <si>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</si>
  <si>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</si>
  <si>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</si>
  <si>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</si>
  <si>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</si>
  <si>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</si>
  <si>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</si>
  <si>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</si>
  <si>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</si>
  <si>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</si>
  <si>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</si>
  <si>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</si>
  <si>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</si>
  <si>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</si>
  <si>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</si>
  <si>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</si>
  <si>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</si>
  <si>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</si>
  <si>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</si>
  <si>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</si>
  <si>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2007/07/31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</si>
</sst>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147</v>
      </c>
      <c r="D12" s="42"/>
      <c r="E12" s="43">
        <f>E14+E23+E32+E36+E48</f>
        <v>1923038.0542325738</v>
      </c>
      <c r="F12" s="44"/>
      <c r="G12" s="43">
        <f>G14+G23+G32+G36+G48</f>
        <v>72689.77465862999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32</v>
      </c>
      <c r="D14" s="42"/>
      <c r="E14" s="43">
        <f>SUM(E15:E16)</f>
        <v>931355.9080226901</v>
      </c>
      <c r="F14" s="44"/>
      <c r="G14" s="43">
        <f>SUM(G15:G16)</f>
        <v>33968.45048672</v>
      </c>
      <c r="H14" s="13"/>
      <c r="K14" s="69"/>
    </row>
    <row r="15" spans="1:8" ht="15.75">
      <c r="A15" s="48" t="s">
        <v>9</v>
      </c>
      <c r="B15" s="49"/>
      <c r="C15" s="50">
        <v>13</v>
      </c>
      <c r="D15" s="42"/>
      <c r="E15" s="51">
        <v>557957.34492969</v>
      </c>
      <c r="F15" s="44"/>
      <c r="G15" s="51">
        <v>20614.23365372</v>
      </c>
      <c r="H15" s="13"/>
    </row>
    <row r="16" spans="1:9" ht="15.75">
      <c r="A16" s="48" t="s">
        <v>56</v>
      </c>
      <c r="B16" s="49"/>
      <c r="C16" s="50">
        <v>19</v>
      </c>
      <c r="D16" s="42"/>
      <c r="E16" s="51">
        <v>373398.56309300003</v>
      </c>
      <c r="F16" s="44"/>
      <c r="G16" s="51">
        <v>13354.216833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26</v>
      </c>
      <c r="D18" s="42"/>
      <c r="E18" s="51">
        <v>874587.1164790001</v>
      </c>
      <c r="F18" s="44"/>
      <c r="G18" s="51">
        <v>31173.62616</v>
      </c>
      <c r="H18" s="57"/>
      <c r="J18" s="69"/>
    </row>
    <row r="19" spans="1:8" ht="15.75">
      <c r="A19" s="58" t="s">
        <v>15</v>
      </c>
      <c r="B19" s="53"/>
      <c r="C19" s="54">
        <v>4</v>
      </c>
      <c r="D19" s="55"/>
      <c r="E19" s="59">
        <v>49360.844310789995</v>
      </c>
      <c r="F19" s="56"/>
      <c r="G19" s="59">
        <v>1344.3023334099998</v>
      </c>
      <c r="H19" s="57"/>
    </row>
    <row r="20" spans="1:8" ht="15.75">
      <c r="A20" s="52" t="s">
        <v>16</v>
      </c>
      <c r="B20" s="53"/>
      <c r="C20" s="54">
        <v>2</v>
      </c>
      <c r="D20" s="55"/>
      <c r="E20" s="59">
        <v>7407.9472329</v>
      </c>
      <c r="F20" s="56"/>
      <c r="G20" s="59">
        <v>1450.52199331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28</v>
      </c>
      <c r="D23" s="42"/>
      <c r="E23" s="43">
        <f>SUM(E24:E25)</f>
        <v>340908.59056000004</v>
      </c>
      <c r="F23" s="42"/>
      <c r="G23" s="43">
        <f>SUM(G24:G25)</f>
        <v>8087.357328</v>
      </c>
      <c r="H23" s="60"/>
      <c r="K23" s="69"/>
    </row>
    <row r="24" spans="1:8" ht="15.75">
      <c r="A24" s="48" t="s">
        <v>11</v>
      </c>
      <c r="B24" s="49"/>
      <c r="C24" s="50">
        <v>9</v>
      </c>
      <c r="D24" s="42"/>
      <c r="E24" s="51">
        <v>194561.344366</v>
      </c>
      <c r="F24" s="44"/>
      <c r="G24" s="51">
        <v>3972.467289</v>
      </c>
      <c r="H24" s="13"/>
    </row>
    <row r="25" spans="1:10" ht="15.75">
      <c r="A25" s="61" t="s">
        <v>12</v>
      </c>
      <c r="B25" s="53"/>
      <c r="C25" s="54">
        <v>19</v>
      </c>
      <c r="D25" s="55"/>
      <c r="E25" s="79">
        <v>146347.246194</v>
      </c>
      <c r="F25" s="56"/>
      <c r="G25" s="59">
        <v>4114.890039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330084.112717</v>
      </c>
      <c r="F27" s="56"/>
      <c r="G27" s="59">
        <v>8770.34649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2316.339381</v>
      </c>
      <c r="F28" s="56"/>
      <c r="G28" s="59">
        <v>-159.36133999999998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8508.138461999999</v>
      </c>
      <c r="F30" s="56"/>
      <c r="G30" s="59">
        <v>-523.6278219999999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40</v>
      </c>
      <c r="D32" s="42" t="s">
        <v>0</v>
      </c>
      <c r="E32" s="43">
        <f>SUM(E33:E34)</f>
        <v>249495.217514884</v>
      </c>
      <c r="F32" s="44"/>
      <c r="G32" s="43">
        <f>SUM(G33:G34)</f>
        <v>6964.51522091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18</v>
      </c>
      <c r="D33" s="42"/>
      <c r="E33" s="51">
        <v>146329.037819</v>
      </c>
      <c r="F33" s="44"/>
      <c r="G33" s="51">
        <v>3875.944975</v>
      </c>
      <c r="H33" s="13"/>
      <c r="I33" s="69"/>
    </row>
    <row r="34" spans="1:8" ht="15.75" customHeight="1">
      <c r="A34" s="48" t="s">
        <v>20</v>
      </c>
      <c r="B34" s="47"/>
      <c r="C34" s="50">
        <v>22</v>
      </c>
      <c r="D34" s="42"/>
      <c r="E34" s="80">
        <v>103166.179695884</v>
      </c>
      <c r="F34" s="44"/>
      <c r="G34" s="51">
        <v>3088.57024591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41</v>
      </c>
      <c r="D36" s="42"/>
      <c r="E36" s="43">
        <f>SUM(E37:E38)</f>
        <v>357767.355391</v>
      </c>
      <c r="F36" s="44"/>
      <c r="G36" s="43">
        <f>SUM(G37:G38)</f>
        <v>20349.818406</v>
      </c>
      <c r="H36" s="60"/>
    </row>
    <row r="37" spans="1:9" ht="15.75">
      <c r="A37" s="48" t="s">
        <v>22</v>
      </c>
      <c r="B37" s="47"/>
      <c r="C37" s="50">
        <v>28</v>
      </c>
      <c r="D37" s="42"/>
      <c r="E37" s="51">
        <v>278464.489754</v>
      </c>
      <c r="F37" s="44"/>
      <c r="G37" s="51">
        <v>21645.63223</v>
      </c>
      <c r="H37" s="13"/>
      <c r="I37" s="69"/>
    </row>
    <row r="38" spans="1:8" ht="15.75">
      <c r="A38" s="48" t="s">
        <v>23</v>
      </c>
      <c r="B38" s="47"/>
      <c r="C38" s="50">
        <v>13</v>
      </c>
      <c r="D38" s="42"/>
      <c r="E38" s="51">
        <v>79302.86563700001</v>
      </c>
      <c r="F38" s="44"/>
      <c r="G38" s="51">
        <v>-1295.8138239999998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70656.68258600001</v>
      </c>
      <c r="F40" s="56"/>
      <c r="G40" s="59">
        <v>1031.2474929999998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141210.738668</v>
      </c>
      <c r="F41" s="56"/>
      <c r="G41" s="59">
        <v>832.9254330000001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3833.912908</v>
      </c>
      <c r="F42" s="56"/>
      <c r="G42" s="59">
        <v>352.765597</v>
      </c>
      <c r="H42" s="13"/>
    </row>
    <row r="43" spans="1:8" ht="15.75">
      <c r="A43" s="52" t="s">
        <v>26</v>
      </c>
      <c r="B43" s="47"/>
      <c r="C43" s="50">
        <v>15</v>
      </c>
      <c r="D43" s="42"/>
      <c r="E43" s="73">
        <v>142066.021229</v>
      </c>
      <c r="F43" s="75"/>
      <c r="G43" s="74">
        <v>18132.879883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21366.925742</v>
      </c>
      <c r="F45" s="44"/>
      <c r="G45" s="51">
        <v>-1423.645515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42904.527735</v>
      </c>
      <c r="F46" s="56"/>
      <c r="G46" s="59">
        <v>314.109609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6</v>
      </c>
      <c r="D48" s="42"/>
      <c r="E48" s="43">
        <v>43510.982744</v>
      </c>
      <c r="F48" s="44"/>
      <c r="G48" s="43">
        <v>3319.633217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64</v>
      </c>
      <c r="D50" s="42"/>
      <c r="E50" s="43">
        <f>SUM(E52:E58)</f>
        <v>445455.52408600005</v>
      </c>
      <c r="F50" s="44"/>
      <c r="G50" s="43">
        <f>SUM(G52:G58)</f>
        <v>20744.666654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13</v>
      </c>
      <c r="D52" s="42"/>
      <c r="E52" s="80">
        <v>96660.896687</v>
      </c>
      <c r="F52" s="44"/>
      <c r="G52" s="80">
        <v>16178.124286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3815.603288</v>
      </c>
      <c r="F53" s="44"/>
      <c r="G53" s="51">
        <v>257.159807</v>
      </c>
      <c r="H53" s="13"/>
    </row>
    <row r="54" spans="1:10" ht="15.75">
      <c r="A54" s="48" t="s">
        <v>34</v>
      </c>
      <c r="B54" s="47"/>
      <c r="C54" s="50">
        <v>31</v>
      </c>
      <c r="D54" s="42"/>
      <c r="E54" s="51">
        <v>210653.02332</v>
      </c>
      <c r="F54" s="44"/>
      <c r="G54" s="51">
        <v>4719.100214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2424.779507</v>
      </c>
      <c r="F55" s="44"/>
      <c r="G55" s="51">
        <v>81.136413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2514.426648</v>
      </c>
      <c r="F56" s="44"/>
      <c r="G56" s="51">
        <v>-42.411535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5243.862131</v>
      </c>
      <c r="F57" s="44"/>
      <c r="G57" s="83">
        <v>11.567676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124142.932505</v>
      </c>
      <c r="F58" s="44"/>
      <c r="G58" s="51">
        <v>-460.010207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138</v>
      </c>
      <c r="D12" s="44"/>
      <c r="E12" s="43">
        <f>E14+E34+E27</f>
        <v>1032114.8822782441</v>
      </c>
      <c r="F12" s="44"/>
      <c r="G12" s="43">
        <f>G14+G34+G27</f>
        <v>43159.98152427579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106</v>
      </c>
      <c r="D14" s="44"/>
      <c r="E14" s="43">
        <f>E15+E21</f>
        <v>380225.6623772441</v>
      </c>
      <c r="F14" s="44"/>
      <c r="G14" s="43">
        <f>G15+G21</f>
        <v>33727.6189287088</v>
      </c>
      <c r="H14" s="13"/>
    </row>
    <row r="15" spans="1:9" ht="15.75">
      <c r="A15" s="48" t="s">
        <v>36</v>
      </c>
      <c r="B15" s="49"/>
      <c r="C15" s="50">
        <f>SUM(C17:C19)</f>
        <v>94</v>
      </c>
      <c r="D15" s="44"/>
      <c r="E15" s="51">
        <f>SUM(E17:E19)</f>
        <v>357213.3629412441</v>
      </c>
      <c r="F15" s="44"/>
      <c r="G15" s="51">
        <f>SUM(G17:G19)</f>
        <v>33044.2899717088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17</v>
      </c>
      <c r="D17" s="44"/>
      <c r="E17" s="80">
        <v>40320.770922014104</v>
      </c>
      <c r="F17" s="44"/>
      <c r="G17" s="80">
        <v>11523.4527147788</v>
      </c>
      <c r="H17" s="13"/>
    </row>
    <row r="18" spans="1:8" ht="15.75">
      <c r="A18" s="58" t="s">
        <v>41</v>
      </c>
      <c r="B18" s="49"/>
      <c r="C18" s="50">
        <v>77</v>
      </c>
      <c r="D18" s="44"/>
      <c r="E18" s="80">
        <v>316892.59201923</v>
      </c>
      <c r="F18" s="44"/>
      <c r="G18" s="51">
        <v>21520.83725693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12</v>
      </c>
      <c r="D21" s="44"/>
      <c r="E21" s="51">
        <f>SUM(E23:E25)</f>
        <v>23012.299436</v>
      </c>
      <c r="F21" s="44"/>
      <c r="G21" s="51">
        <f>SUM(G23:G25)</f>
        <v>683.328957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12</v>
      </c>
      <c r="D23" s="77"/>
      <c r="E23" s="78">
        <v>23012.299436</v>
      </c>
      <c r="F23" s="77"/>
      <c r="G23" s="78">
        <v>683.328957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10</v>
      </c>
      <c r="D27" s="44"/>
      <c r="E27" s="43">
        <f>SUM(E28:E32)</f>
        <v>96963.296805</v>
      </c>
      <c r="F27" s="44"/>
      <c r="G27" s="43">
        <f>SUM(G28:G32)</f>
        <v>9828.300346800388</v>
      </c>
      <c r="H27" s="13"/>
    </row>
    <row r="28" spans="1:8" ht="15.75">
      <c r="A28" s="48" t="s">
        <v>7</v>
      </c>
      <c r="B28" s="47"/>
      <c r="C28" s="50">
        <v>6</v>
      </c>
      <c r="D28" s="44"/>
      <c r="E28" s="51">
        <v>76612.183824</v>
      </c>
      <c r="F28" s="44"/>
      <c r="G28" s="51">
        <v>9778.298213800388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1662.302853</v>
      </c>
      <c r="F30" s="44"/>
      <c r="G30" s="51">
        <v>3.9E-05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4176.943309</v>
      </c>
      <c r="F31" s="44"/>
      <c r="G31" s="51">
        <v>50.002094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14511.866818999999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22</v>
      </c>
      <c r="D34" s="44"/>
      <c r="E34" s="43">
        <f>SUM(E35:E36)</f>
        <v>554925.923096</v>
      </c>
      <c r="F34" s="44"/>
      <c r="G34" s="43">
        <f>SUM(G35:G36)</f>
        <v>-395.93775123339486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548937.464775</v>
      </c>
      <c r="F35" s="44"/>
      <c r="G35" s="80">
        <v>-396.044264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5988.458321</v>
      </c>
      <c r="F36" s="56"/>
      <c r="G36" s="59">
        <v>0.10651276660513878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17</v>
      </c>
      <c r="D38" s="56"/>
      <c r="E38" s="79">
        <v>545104.694775</v>
      </c>
      <c r="F38" s="56"/>
      <c r="G38" s="59">
        <v>-396.044264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5988.458321</v>
      </c>
      <c r="F39" s="56"/>
      <c r="G39" s="59">
        <v>0.10651276660513878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3832.77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2007-08-08T07:44:46Z</dcterms:modified>
  <cp:category/>
  <cp:version/>
  <cp:contentType/>
  <cp:contentStatus/>
</cp:coreProperties>
</file>