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<sst xmlns="http://schemas.openxmlformats.org/spreadsheetml/2006/main" count="89" uniqueCount="63">
  <si>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</si>
  <si>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</si>
  <si>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</si>
  <si>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</si>
  <si>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</si>
  <si>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</si>
  <si>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</si>
  <si>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</si>
  <si>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</si>
  <si>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</si>
  <si>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</si>
  <si>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</si>
  <si>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</si>
  <si>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</si>
  <si>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</si>
  <si>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</si>
  <si>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</si>
  <si>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</si>
  <si>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</si>
  <si>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</si>
  <si>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</si>
  <si>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</si>
  <si>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</si>
  <si>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</si>
  <si>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</si>
  <si>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</si>
  <si>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</si>
  <si>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</si>
  <si>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</si>
  <si>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</si>
  <si>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</si>
  <si>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</si>
  <si>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</si>
  <si>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</si>
  <si>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</si>
  <si>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</si>
  <si>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</si>
  <si>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</si>
  <si>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</si>
  <si>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</si>
  <si>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</si>
  <si>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</si>
  <si>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</si>
  <si>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</si>
  <si>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</si>
  <si>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</si>
  <si>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</si>
  <si>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</si>
  <si>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</si>
  <si>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</si>
  <si>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</si>
  <si>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</si>
  <si>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</si>
  <si>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</si>
  <si>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</si>
  <si>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</si>
  <si>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</si>
  <si>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</si>
  <si>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</si>
  <si>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</si>
  <si>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</si>
  <si>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</si>
  <si>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2007/05/31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</si>
</sst>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141</v>
      </c>
      <c r="D12" s="42"/>
      <c r="E12" s="43">
        <f>E14+E23+E32+E36+E48</f>
        <v>1783277.7060641756</v>
      </c>
      <c r="F12" s="44"/>
      <c r="G12" s="43">
        <f>G14+G23+G32+G36+G48</f>
        <v>41830.57652955597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32</v>
      </c>
      <c r="D14" s="42"/>
      <c r="E14" s="43">
        <f>SUM(E15:E16)</f>
        <v>861637.784876061</v>
      </c>
      <c r="F14" s="44"/>
      <c r="G14" s="43">
        <f>SUM(G15:G16)</f>
        <v>16836.90115655907</v>
      </c>
      <c r="H14" s="13"/>
      <c r="K14" s="69"/>
    </row>
    <row r="15" spans="1:8" ht="15.75">
      <c r="A15" s="48" t="s">
        <v>9</v>
      </c>
      <c r="B15" s="49"/>
      <c r="C15" s="50">
        <v>13</v>
      </c>
      <c r="D15" s="42"/>
      <c r="E15" s="51">
        <v>509463.61789417</v>
      </c>
      <c r="F15" s="44"/>
      <c r="G15" s="51">
        <v>7516.78451141027</v>
      </c>
      <c r="H15" s="13"/>
    </row>
    <row r="16" spans="1:9" ht="15.75">
      <c r="A16" s="48" t="s">
        <v>56</v>
      </c>
      <c r="B16" s="49"/>
      <c r="C16" s="50">
        <v>19</v>
      </c>
      <c r="D16" s="42"/>
      <c r="E16" s="51">
        <v>352174.16698189103</v>
      </c>
      <c r="F16" s="44"/>
      <c r="G16" s="51">
        <v>9320.116645148799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26</v>
      </c>
      <c r="D18" s="42"/>
      <c r="E18" s="51">
        <v>808366.8206559999</v>
      </c>
      <c r="F18" s="44"/>
      <c r="G18" s="51">
        <v>16204.576106020271</v>
      </c>
      <c r="H18" s="57"/>
      <c r="J18" s="69"/>
    </row>
    <row r="19" spans="1:8" ht="15.75">
      <c r="A19" s="58" t="s">
        <v>15</v>
      </c>
      <c r="B19" s="53"/>
      <c r="C19" s="54">
        <v>4</v>
      </c>
      <c r="D19" s="55"/>
      <c r="E19" s="59">
        <v>47681.937101001</v>
      </c>
      <c r="F19" s="56"/>
      <c r="G19" s="59">
        <v>740.4403081488</v>
      </c>
      <c r="H19" s="57"/>
    </row>
    <row r="20" spans="1:8" ht="15.75">
      <c r="A20" s="52" t="s">
        <v>16</v>
      </c>
      <c r="B20" s="53"/>
      <c r="C20" s="54">
        <v>2</v>
      </c>
      <c r="D20" s="55"/>
      <c r="E20" s="59">
        <v>5589.02711906</v>
      </c>
      <c r="F20" s="56"/>
      <c r="G20" s="59">
        <v>-108.1152576100001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28</v>
      </c>
      <c r="D23" s="42"/>
      <c r="E23" s="43">
        <f>SUM(E24:E25)</f>
        <v>316638.49185665</v>
      </c>
      <c r="F23" s="42"/>
      <c r="G23" s="43">
        <f>SUM(G24:G25)</f>
        <v>26503.67386018</v>
      </c>
      <c r="H23" s="60"/>
      <c r="K23" s="69"/>
    </row>
    <row r="24" spans="1:8" ht="15.75">
      <c r="A24" s="48" t="s">
        <v>11</v>
      </c>
      <c r="B24" s="49"/>
      <c r="C24" s="50">
        <v>9</v>
      </c>
      <c r="D24" s="42"/>
      <c r="E24" s="51">
        <v>182153.3918479</v>
      </c>
      <c r="F24" s="44"/>
      <c r="G24" s="51">
        <v>9091.86735279</v>
      </c>
      <c r="H24" s="13"/>
    </row>
    <row r="25" spans="1:10" ht="15.75">
      <c r="A25" s="61" t="s">
        <v>12</v>
      </c>
      <c r="B25" s="53"/>
      <c r="C25" s="54">
        <v>19</v>
      </c>
      <c r="D25" s="55"/>
      <c r="E25" s="79">
        <v>134485.10000875</v>
      </c>
      <c r="F25" s="56"/>
      <c r="G25" s="59">
        <v>17411.80650739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305361.018652</v>
      </c>
      <c r="F27" s="56"/>
      <c r="G27" s="59">
        <v>24357.974641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2443.66352065</v>
      </c>
      <c r="F28" s="56"/>
      <c r="G28" s="59">
        <v>-123.47669682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8833.809683999989</v>
      </c>
      <c r="F30" s="56"/>
      <c r="G30" s="59">
        <v>2269.1759159999992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37</v>
      </c>
      <c r="D32" s="42" t="s">
        <v>0</v>
      </c>
      <c r="E32" s="43">
        <f>SUM(E33:E34)</f>
        <v>233708.1949260505</v>
      </c>
      <c r="F32" s="44"/>
      <c r="G32" s="43">
        <f>SUM(G33:G34)</f>
        <v>1707.66195627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16</v>
      </c>
      <c r="D33" s="42"/>
      <c r="E33" s="51">
        <v>137706.782184</v>
      </c>
      <c r="F33" s="44"/>
      <c r="G33" s="51">
        <v>2680.667739</v>
      </c>
      <c r="H33" s="13"/>
      <c r="I33" s="69"/>
    </row>
    <row r="34" spans="1:8" ht="15.75" customHeight="1">
      <c r="A34" s="48" t="s">
        <v>20</v>
      </c>
      <c r="B34" s="47"/>
      <c r="C34" s="50">
        <v>21</v>
      </c>
      <c r="D34" s="42"/>
      <c r="E34" s="80">
        <v>96001.4127420505</v>
      </c>
      <c r="F34" s="44"/>
      <c r="G34" s="51">
        <v>-973.00578273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38</v>
      </c>
      <c r="D36" s="42"/>
      <c r="E36" s="43">
        <f>SUM(E37:E38)</f>
        <v>333034.41725041403</v>
      </c>
      <c r="F36" s="44"/>
      <c r="G36" s="43">
        <f>SUM(G37:G38)</f>
        <v>-4629.3563084531</v>
      </c>
      <c r="H36" s="60"/>
    </row>
    <row r="37" spans="1:9" ht="15.75">
      <c r="A37" s="48" t="s">
        <v>22</v>
      </c>
      <c r="B37" s="47"/>
      <c r="C37" s="50">
        <v>26</v>
      </c>
      <c r="D37" s="42"/>
      <c r="E37" s="51">
        <v>251633.754396</v>
      </c>
      <c r="F37" s="44"/>
      <c r="G37" s="51">
        <v>-376.62832977000016</v>
      </c>
      <c r="H37" s="13"/>
      <c r="I37" s="69"/>
    </row>
    <row r="38" spans="1:8" ht="15.75">
      <c r="A38" s="48" t="s">
        <v>23</v>
      </c>
      <c r="B38" s="47"/>
      <c r="C38" s="50">
        <v>12</v>
      </c>
      <c r="D38" s="42"/>
      <c r="E38" s="51">
        <v>81400.662854414</v>
      </c>
      <c r="F38" s="44"/>
      <c r="G38" s="51">
        <v>-4252.7279786830995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64675.929714</v>
      </c>
      <c r="F40" s="56"/>
      <c r="G40" s="59">
        <v>-3114.692184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134281.283106</v>
      </c>
      <c r="F41" s="56"/>
      <c r="G41" s="59">
        <v>-1175.74632277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3395.266126</v>
      </c>
      <c r="F42" s="56"/>
      <c r="G42" s="59">
        <v>110.188961</v>
      </c>
      <c r="H42" s="13"/>
    </row>
    <row r="43" spans="1:8" ht="15.75">
      <c r="A43" s="52" t="s">
        <v>26</v>
      </c>
      <c r="B43" s="47"/>
      <c r="C43" s="50">
        <v>12</v>
      </c>
      <c r="D43" s="42"/>
      <c r="E43" s="73">
        <v>130681.938304414</v>
      </c>
      <c r="F43" s="75"/>
      <c r="G43" s="74">
        <v>-449.1067626831001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25709.368662</v>
      </c>
      <c r="F45" s="44"/>
      <c r="G45" s="51">
        <v>-247.161215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39804.281722</v>
      </c>
      <c r="F46" s="56"/>
      <c r="G46" s="59">
        <v>-3557.899202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6</v>
      </c>
      <c r="D48" s="42"/>
      <c r="E48" s="43">
        <v>38258.817155</v>
      </c>
      <c r="F48" s="44"/>
      <c r="G48" s="43">
        <v>1411.695865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59</v>
      </c>
      <c r="D50" s="42"/>
      <c r="E50" s="43">
        <f>SUM(E52:E58)</f>
        <v>422345.81822631496</v>
      </c>
      <c r="F50" s="44"/>
      <c r="G50" s="43">
        <f>SUM(G52:G58)</f>
        <v>-3077.0922295782993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11</v>
      </c>
      <c r="D52" s="42"/>
      <c r="E52" s="80">
        <v>85212.531314414</v>
      </c>
      <c r="F52" s="44"/>
      <c r="G52" s="80">
        <v>-381.8775499183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3462.36711865</v>
      </c>
      <c r="F53" s="44"/>
      <c r="G53" s="51">
        <v>176.65736264</v>
      </c>
      <c r="H53" s="13"/>
    </row>
    <row r="54" spans="1:10" ht="15.75">
      <c r="A54" s="48" t="s">
        <v>34</v>
      </c>
      <c r="B54" s="47"/>
      <c r="C54" s="50">
        <v>28</v>
      </c>
      <c r="D54" s="42"/>
      <c r="E54" s="51">
        <v>199292.790732051</v>
      </c>
      <c r="F54" s="44"/>
      <c r="G54" s="51">
        <v>606.15013073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2418.50160699998</v>
      </c>
      <c r="F55" s="44"/>
      <c r="G55" s="51">
        <v>-11.1727189999995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3037.375802</v>
      </c>
      <c r="F56" s="44"/>
      <c r="G56" s="51">
        <v>-213.262645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5088.991934</v>
      </c>
      <c r="F57" s="44"/>
      <c r="G57" s="83">
        <v>-654.270273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123833.2597182</v>
      </c>
      <c r="F58" s="44"/>
      <c r="G58" s="51">
        <v>-2599.31653603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129</v>
      </c>
      <c r="D12" s="44"/>
      <c r="E12" s="43">
        <f>E14+E34+E27</f>
        <v>973856.4926383325</v>
      </c>
      <c r="F12" s="44"/>
      <c r="G12" s="43">
        <f>G14+G34+G27</f>
        <v>-925.8204604499997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98</v>
      </c>
      <c r="D14" s="44"/>
      <c r="E14" s="43">
        <f>E15+E21</f>
        <v>335771.4036721327</v>
      </c>
      <c r="F14" s="44"/>
      <c r="G14" s="43">
        <f>G15+G21</f>
        <v>6573.454860700001</v>
      </c>
      <c r="H14" s="13"/>
    </row>
    <row r="15" spans="1:9" ht="15.75">
      <c r="A15" s="48" t="s">
        <v>36</v>
      </c>
      <c r="B15" s="49"/>
      <c r="C15" s="50">
        <f>SUM(C17:C19)</f>
        <v>86</v>
      </c>
      <c r="D15" s="44"/>
      <c r="E15" s="51">
        <f>SUM(E17:E19)</f>
        <v>313988.9201590327</v>
      </c>
      <c r="F15" s="44"/>
      <c r="G15" s="51">
        <f>SUM(G17:G19)</f>
        <v>5758.047650580001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13</v>
      </c>
      <c r="D17" s="44"/>
      <c r="E17" s="80">
        <v>29300.7410713027</v>
      </c>
      <c r="F17" s="44"/>
      <c r="G17" s="80">
        <v>-690.1364084</v>
      </c>
      <c r="H17" s="13"/>
    </row>
    <row r="18" spans="1:8" ht="15.75">
      <c r="A18" s="58" t="s">
        <v>41</v>
      </c>
      <c r="B18" s="49"/>
      <c r="C18" s="50">
        <v>73</v>
      </c>
      <c r="D18" s="44"/>
      <c r="E18" s="80">
        <v>284688.17908773</v>
      </c>
      <c r="F18" s="44"/>
      <c r="G18" s="51">
        <v>6448.18405898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12</v>
      </c>
      <c r="D21" s="44"/>
      <c r="E21" s="51">
        <f>SUM(E23:E25)</f>
        <v>21782.4835131</v>
      </c>
      <c r="F21" s="44"/>
      <c r="G21" s="51">
        <f>SUM(G23:G25)</f>
        <v>815.40721012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12</v>
      </c>
      <c r="D23" s="77"/>
      <c r="E23" s="78">
        <v>21782.4835131</v>
      </c>
      <c r="F23" s="77"/>
      <c r="G23" s="78">
        <v>815.40721012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9</v>
      </c>
      <c r="D27" s="44"/>
      <c r="E27" s="43">
        <f>SUM(E28:E32)</f>
        <v>83541.054544</v>
      </c>
      <c r="F27" s="44"/>
      <c r="G27" s="43">
        <f>SUM(G28:G32)</f>
        <v>-205.18140399999996</v>
      </c>
      <c r="H27" s="13"/>
    </row>
    <row r="28" spans="1:8" ht="15.75">
      <c r="A28" s="48" t="s">
        <v>7</v>
      </c>
      <c r="B28" s="47"/>
      <c r="C28" s="50">
        <v>5</v>
      </c>
      <c r="D28" s="44"/>
      <c r="E28" s="51">
        <v>63850.876943999996</v>
      </c>
      <c r="F28" s="44"/>
      <c r="G28" s="51">
        <v>-215.16286499999998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>
        <v>1</v>
      </c>
      <c r="D30" s="44"/>
      <c r="E30" s="51">
        <v>1648.384673</v>
      </c>
      <c r="F30" s="44"/>
      <c r="G30" s="51">
        <v>-0.000117</v>
      </c>
      <c r="H30" s="13"/>
    </row>
    <row r="31" spans="1:8" ht="15.75">
      <c r="A31" s="48" t="s">
        <v>46</v>
      </c>
      <c r="B31" s="47"/>
      <c r="C31" s="50">
        <v>1</v>
      </c>
      <c r="D31" s="44"/>
      <c r="E31" s="51">
        <v>4129.214644</v>
      </c>
      <c r="F31" s="44"/>
      <c r="G31" s="51">
        <v>9.981578</v>
      </c>
      <c r="H31" s="13"/>
    </row>
    <row r="32" spans="1:8" ht="15.75">
      <c r="A32" s="48" t="s">
        <v>47</v>
      </c>
      <c r="B32" s="47"/>
      <c r="C32" s="50">
        <v>2</v>
      </c>
      <c r="D32" s="44"/>
      <c r="E32" s="51">
        <v>13912.578282999999</v>
      </c>
      <c r="F32" s="44"/>
      <c r="G32" s="51">
        <v>0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22</v>
      </c>
      <c r="D34" s="44"/>
      <c r="E34" s="43">
        <f>SUM(E35:E36)</f>
        <v>554544.0344221999</v>
      </c>
      <c r="F34" s="44"/>
      <c r="G34" s="43">
        <f>SUM(G35:G36)</f>
        <v>-7294.09391715</v>
      </c>
      <c r="H34" s="13"/>
    </row>
    <row r="35" spans="1:8" ht="15.75">
      <c r="A35" s="48" t="s">
        <v>38</v>
      </c>
      <c r="B35" s="49"/>
      <c r="C35" s="50">
        <v>20</v>
      </c>
      <c r="D35" s="44"/>
      <c r="E35" s="80">
        <v>548632.6097242</v>
      </c>
      <c r="F35" s="44"/>
      <c r="G35" s="80">
        <v>-7294.17587815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5911.424698</v>
      </c>
      <c r="F36" s="56"/>
      <c r="G36" s="59">
        <v>0.081961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17</v>
      </c>
      <c r="D38" s="56"/>
      <c r="E38" s="79">
        <v>544753.0797242</v>
      </c>
      <c r="F38" s="56"/>
      <c r="G38" s="59">
        <v>-7294.17587815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5911.424698</v>
      </c>
      <c r="F39" s="56"/>
      <c r="G39" s="59">
        <v>0.081961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3879.53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2007-06-06T14:35:55Z</dcterms:modified>
  <cp:category/>
  <cp:version/>
  <cp:contentType/>
  <cp:contentStatus/>
</cp:coreProperties>
</file>