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tabRatio="717" activeTab="0"/>
  </bookViews>
  <sheets>
    <sheet name="Belf. nyilv. nyvg. ép. alap" sheetId="1" r:id="rId1"/>
    <sheet name="Egyéb belf. alapok" sheetId="2" r:id="rId2"/>
  </sheets>
  <definedNames>
    <definedName name="_xlnm.Print_Area" localSheetId="0">'Belf. nyilv. nyvg. ép. alap'!$A$1:$H$62</definedName>
    <definedName name="_xlnm.Print_Area" localSheetId="1">'Egyéb belf. alapok'!$A$1:$H$44</definedName>
  </definedNames>
  <calcPr fullCalcOnLoad="1"/>
</workbook>
</file>

<file path=xl/sharedStrings.xml><?xml version="1.0" encoding="utf-8"?>
<sst xmlns="http://schemas.openxmlformats.org/spreadsheetml/2006/main" count="89" uniqueCount="63">
  <si>
    <t xml:space="preserve"> </t>
  </si>
  <si>
    <t>BAMOSZ adatlap</t>
  </si>
  <si>
    <t>1. sz táblázat</t>
  </si>
  <si>
    <t>Alapok száma és a kezelt vagyon</t>
  </si>
  <si>
    <t>Magyarországon bejegyzett</t>
  </si>
  <si>
    <t>Alapok típusa</t>
  </si>
  <si>
    <t>Darabszám</t>
  </si>
  <si>
    <t>Részvényalapok</t>
  </si>
  <si>
    <t>PÉNZPIACI ALAPOK</t>
  </si>
  <si>
    <t>Likviditási alapok</t>
  </si>
  <si>
    <t>KÖTVÉNYALAPOK</t>
  </si>
  <si>
    <t>Rövid kötvényalapok</t>
  </si>
  <si>
    <t>Hosszú kötvényalapok</t>
  </si>
  <si>
    <t>ebből:</t>
  </si>
  <si>
    <t>Hazai</t>
  </si>
  <si>
    <t>Euroövezeti</t>
  </si>
  <si>
    <t>Dollárövezeti</t>
  </si>
  <si>
    <t xml:space="preserve">Egyéb nemzetközi </t>
  </si>
  <si>
    <t>VEGYES ALAPOK</t>
  </si>
  <si>
    <t>Kötvénytúlsúlyos vegyes alapok</t>
  </si>
  <si>
    <t>Kiegyensúlyozott vegyes alapok</t>
  </si>
  <si>
    <t>RÉSZVÉNY ALAPOK</t>
  </si>
  <si>
    <t>Részvénytúlsúlyos alapok</t>
  </si>
  <si>
    <t>Tiszta részvény alapok</t>
  </si>
  <si>
    <t>Európai</t>
  </si>
  <si>
    <t>Észak Amerika</t>
  </si>
  <si>
    <t>Egyéb Nemzetközi</t>
  </si>
  <si>
    <t>Indexkövető alapok</t>
  </si>
  <si>
    <t>Szektorális alapok</t>
  </si>
  <si>
    <t>illetve:</t>
  </si>
  <si>
    <t>nyilvános nyíltvégű értékpapír befektetési alapok</t>
  </si>
  <si>
    <t xml:space="preserve">jellemző piaci kitettség: </t>
  </si>
  <si>
    <t>Részvény</t>
  </si>
  <si>
    <t>Pénzpiaci, kötvény</t>
  </si>
  <si>
    <t>Vegyes</t>
  </si>
  <si>
    <t>SPECIÁLIS ALAPOK</t>
  </si>
  <si>
    <t>Garantált alapok</t>
  </si>
  <si>
    <t>Származtatott alapok</t>
  </si>
  <si>
    <t>Ingatlanforgalmazó</t>
  </si>
  <si>
    <t>Ingatlanfejlesztő</t>
  </si>
  <si>
    <t>Nyilvános nyíltvégű</t>
  </si>
  <si>
    <t>Nyilvános zártvégű</t>
  </si>
  <si>
    <t>Zártkörű</t>
  </si>
  <si>
    <t>ZÁRTKÖRŰ ÉRTÉKPAPÍRALAPOK</t>
  </si>
  <si>
    <t>Kötvényalapok</t>
  </si>
  <si>
    <t>Vegyes alapok</t>
  </si>
  <si>
    <t>Pénzpiaci alapok</t>
  </si>
  <si>
    <t>Egyéb</t>
  </si>
  <si>
    <t>2. sz táblázat</t>
  </si>
  <si>
    <t>egyéb befektetési alapok</t>
  </si>
  <si>
    <t>Időszaki értékesítés (millió Ft)</t>
  </si>
  <si>
    <t>ÖSSZESEN</t>
  </si>
  <si>
    <t>Ingatlan</t>
  </si>
  <si>
    <t>EGYÉB, NEM BESOROLT ALAPOK</t>
  </si>
  <si>
    <t>INGATLANALAPOK</t>
  </si>
  <si>
    <r>
      <t xml:space="preserve">Eszközérték  </t>
    </r>
    <r>
      <rPr>
        <b/>
        <sz val="11"/>
        <rFont val="Times New Roman"/>
        <family val="1"/>
      </rPr>
      <t>(millió Ft)</t>
    </r>
  </si>
  <si>
    <t>Pénzpiaci  alapok</t>
  </si>
  <si>
    <t>Garantált</t>
  </si>
  <si>
    <t>* az alapok alapjai a jellemző piaci kitettség szerint kerültek besorolásra, itt külön csak tájékoztató jelleggel szerepelnek (az alapok alapja sor nem szerepel az összesenben)</t>
  </si>
  <si>
    <t>** az árupiaci alapok jelenleg az egyéb alapok között szerepelnek</t>
  </si>
  <si>
    <t>ALAPOK ALAPJA*</t>
  </si>
  <si>
    <t>Árupiac, nyeranyag**</t>
  </si>
  <si>
    <t>Dátum:  2007/04/30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</si>
</sst>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.0"/>
    <numFmt numFmtId="189" formatCode="#,##0.000"/>
    <numFmt numFmtId="190" formatCode="#,##0.0000"/>
    <numFmt numFmtId="191" formatCode="#,##0.00000"/>
    <numFmt numFmtId="192" formatCode="#,##0.000000"/>
    <numFmt numFmtId="193" formatCode="#,##0.0000000"/>
  </numFmts>
  <fonts count="18">
    <font>
      <sz val="12"/>
      <name val="Helv"/>
      <family val="0"/>
    </font>
    <font>
      <sz val="10"/>
      <name val="Arial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name val="Times New Roman"/>
      <family val="1"/>
    </font>
    <font>
      <b/>
      <sz val="17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6" fillId="0" borderId="0" xfId="0" applyFont="1" applyAlignment="1">
      <alignment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8" fillId="0" borderId="7" xfId="0" applyFont="1" applyBorder="1" applyAlignment="1">
      <alignment horizontal="centerContinuous"/>
    </xf>
    <xf numFmtId="0" fontId="8" fillId="0" borderId="7" xfId="0" applyFont="1" applyBorder="1" applyAlignment="1">
      <alignment/>
    </xf>
    <xf numFmtId="0" fontId="6" fillId="2" borderId="9" xfId="0" applyFont="1" applyFill="1" applyBorder="1" applyAlignment="1">
      <alignment/>
    </xf>
    <xf numFmtId="0" fontId="8" fillId="2" borderId="10" xfId="0" applyFont="1" applyFill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8" fillId="0" borderId="11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9" fillId="0" borderId="7" xfId="0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9" fillId="0" borderId="7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8" xfId="0" applyFont="1" applyBorder="1" applyAlignment="1">
      <alignment/>
    </xf>
    <xf numFmtId="0" fontId="11" fillId="2" borderId="7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88" fontId="6" fillId="0" borderId="14" xfId="0" applyNumberFormat="1" applyFont="1" applyBorder="1" applyAlignment="1">
      <alignment/>
    </xf>
    <xf numFmtId="188" fontId="6" fillId="0" borderId="0" xfId="0" applyNumberFormat="1" applyFont="1" applyBorder="1" applyAlignment="1">
      <alignment/>
    </xf>
    <xf numFmtId="0" fontId="12" fillId="0" borderId="7" xfId="0" applyFont="1" applyBorder="1" applyAlignment="1">
      <alignment horizontal="right"/>
    </xf>
    <xf numFmtId="0" fontId="11" fillId="3" borderId="7" xfId="0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1" fillId="0" borderId="7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3" fontId="6" fillId="0" borderId="15" xfId="0" applyNumberFormat="1" applyFont="1" applyBorder="1" applyAlignment="1">
      <alignment/>
    </xf>
    <xf numFmtId="188" fontId="6" fillId="0" borderId="15" xfId="0" applyNumberFormat="1" applyFont="1" applyBorder="1" applyAlignment="1">
      <alignment/>
    </xf>
    <xf numFmtId="0" fontId="14" fillId="0" borderId="7" xfId="0" applyFont="1" applyBorder="1" applyAlignment="1">
      <alignment horizontal="right"/>
    </xf>
    <xf numFmtId="0" fontId="13" fillId="0" borderId="0" xfId="0" applyFont="1" applyBorder="1" applyAlignment="1">
      <alignment horizontal="right" vertical="center"/>
    </xf>
    <xf numFmtId="3" fontId="6" fillId="0" borderId="15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14" fillId="0" borderId="7" xfId="0" applyFont="1" applyBorder="1" applyAlignment="1">
      <alignment horizontal="right" vertical="center"/>
    </xf>
    <xf numFmtId="188" fontId="6" fillId="0" borderId="15" xfId="0" applyNumberFormat="1" applyFont="1" applyBorder="1" applyAlignment="1">
      <alignment vertical="center"/>
    </xf>
    <xf numFmtId="188" fontId="6" fillId="0" borderId="8" xfId="0" applyNumberFormat="1" applyFont="1" applyBorder="1" applyAlignment="1">
      <alignment/>
    </xf>
    <xf numFmtId="0" fontId="11" fillId="0" borderId="7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88" fontId="6" fillId="0" borderId="7" xfId="0" applyNumberFormat="1" applyFont="1" applyBorder="1" applyAlignment="1">
      <alignment/>
    </xf>
    <xf numFmtId="0" fontId="15" fillId="0" borderId="7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3" fillId="0" borderId="12" xfId="0" applyFont="1" applyBorder="1" applyAlignment="1">
      <alignment horizontal="center"/>
    </xf>
    <xf numFmtId="188" fontId="6" fillId="0" borderId="12" xfId="0" applyNumberFormat="1" applyFont="1" applyBorder="1" applyAlignment="1">
      <alignment/>
    </xf>
    <xf numFmtId="0" fontId="16" fillId="0" borderId="0" xfId="0" applyFont="1" applyBorder="1" applyAlignment="1" quotePrefix="1">
      <alignment/>
    </xf>
    <xf numFmtId="188" fontId="6" fillId="0" borderId="0" xfId="0" applyNumberFormat="1" applyFont="1" applyAlignment="1">
      <alignment/>
    </xf>
    <xf numFmtId="3" fontId="17" fillId="0" borderId="15" xfId="0" applyNumberFormat="1" applyFont="1" applyBorder="1" applyAlignment="1">
      <alignment vertical="center"/>
    </xf>
    <xf numFmtId="188" fontId="17" fillId="0" borderId="15" xfId="0" applyNumberFormat="1" applyFont="1" applyBorder="1" applyAlignment="1">
      <alignment vertical="center"/>
    </xf>
    <xf numFmtId="188" fontId="17" fillId="0" borderId="0" xfId="0" applyNumberFormat="1" applyFont="1" applyBorder="1" applyAlignment="1">
      <alignment vertical="center"/>
    </xf>
    <xf numFmtId="188" fontId="6" fillId="0" borderId="16" xfId="0" applyNumberFormat="1" applyFont="1" applyBorder="1" applyAlignment="1">
      <alignment vertical="center"/>
    </xf>
    <xf numFmtId="188" fontId="6" fillId="0" borderId="17" xfId="0" applyNumberFormat="1" applyFont="1" applyBorder="1" applyAlignment="1">
      <alignment vertical="center"/>
    </xf>
    <xf numFmtId="188" fontId="6" fillId="0" borderId="18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188" fontId="6" fillId="0" borderId="15" xfId="0" applyNumberFormat="1" applyFont="1" applyBorder="1" applyAlignment="1">
      <alignment vertical="center"/>
    </xf>
    <xf numFmtId="188" fontId="6" fillId="0" borderId="15" xfId="0" applyNumberFormat="1" applyFont="1" applyFill="1" applyBorder="1" applyAlignment="1">
      <alignment vertical="center"/>
    </xf>
    <xf numFmtId="188" fontId="6" fillId="0" borderId="15" xfId="0" applyNumberFormat="1" applyFont="1" applyFill="1" applyBorder="1" applyAlignment="1">
      <alignment/>
    </xf>
    <xf numFmtId="188" fontId="6" fillId="0" borderId="0" xfId="0" applyNumberFormat="1" applyFont="1" applyAlignment="1">
      <alignment vertical="center"/>
    </xf>
    <xf numFmtId="0" fontId="16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="75" zoomScaleNormal="75" workbookViewId="0" topLeftCell="A1">
      <selection activeCell="A1" sqref="A1"/>
    </sheetView>
  </sheetViews>
  <sheetFormatPr defaultColWidth="8.88671875" defaultRowHeight="15.75"/>
  <cols>
    <col min="1" max="1" width="29.77734375" style="5" customWidth="1"/>
    <col min="2" max="2" width="5.4453125" style="5" customWidth="1"/>
    <col min="3" max="3" width="12.4453125" style="5" customWidth="1"/>
    <col min="4" max="4" width="5.4453125" style="5" customWidth="1"/>
    <col min="5" max="5" width="12.4453125" style="5" customWidth="1"/>
    <col min="6" max="6" width="5.4453125" style="5" customWidth="1"/>
    <col min="7" max="7" width="12.4453125" style="5" customWidth="1"/>
    <col min="8" max="8" width="5.4453125" style="5" customWidth="1"/>
    <col min="9" max="9" width="12.3359375" style="5" customWidth="1"/>
    <col min="10" max="10" width="9.77734375" style="5" customWidth="1"/>
    <col min="11" max="11" width="10.77734375" style="5" bestFit="1" customWidth="1"/>
    <col min="12" max="16384" width="8.88671875" style="5" customWidth="1"/>
  </cols>
  <sheetData>
    <row r="1" spans="1:8" ht="23.25" thickBot="1">
      <c r="A1" s="1" t="s">
        <v>1</v>
      </c>
      <c r="B1" s="2"/>
      <c r="C1" s="3"/>
      <c r="D1" s="3"/>
      <c r="E1" s="3"/>
      <c r="F1" s="3"/>
      <c r="G1" s="3"/>
      <c r="H1" s="4"/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4</v>
      </c>
      <c r="D3" s="11"/>
      <c r="E3" s="11"/>
      <c r="F3" s="11"/>
      <c r="G3" s="11"/>
      <c r="H3" s="13"/>
    </row>
    <row r="4" spans="1:8" ht="18.75">
      <c r="A4" s="10"/>
      <c r="B4" s="14"/>
      <c r="C4" s="12" t="s">
        <v>30</v>
      </c>
      <c r="D4" s="14"/>
      <c r="E4" s="15"/>
      <c r="F4" s="15"/>
      <c r="G4" s="15"/>
      <c r="H4" s="16"/>
    </row>
    <row r="5" spans="1:8" ht="15.75">
      <c r="A5" s="17"/>
      <c r="B5" s="14"/>
      <c r="C5" s="14"/>
      <c r="D5" s="14"/>
      <c r="E5" s="15"/>
      <c r="F5" s="15"/>
      <c r="G5" s="15"/>
      <c r="H5" s="16"/>
    </row>
    <row r="6" spans="1:8" ht="15.75">
      <c r="A6" s="18" t="s">
        <v>2</v>
      </c>
      <c r="B6" s="11"/>
      <c r="C6" s="11"/>
      <c r="D6" s="11"/>
      <c r="E6" s="11"/>
      <c r="F6" s="11"/>
      <c r="G6" s="19"/>
      <c r="H6" s="20" t="s">
        <v>62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3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5</v>
      </c>
      <c r="B10" s="30"/>
      <c r="C10" s="31" t="s">
        <v>6</v>
      </c>
      <c r="D10" s="32"/>
      <c r="E10" s="31" t="s">
        <v>55</v>
      </c>
      <c r="F10" s="31"/>
      <c r="G10" s="31" t="s">
        <v>50</v>
      </c>
      <c r="H10" s="33"/>
    </row>
    <row r="11" spans="1:8" ht="17.25" thickBot="1">
      <c r="A11" s="34"/>
      <c r="B11" s="35"/>
      <c r="C11" s="36"/>
      <c r="D11" s="37"/>
      <c r="E11" s="35"/>
      <c r="F11" s="35"/>
      <c r="G11" s="35"/>
      <c r="H11" s="38"/>
    </row>
    <row r="12" spans="1:10" ht="19.5" customHeight="1" thickBot="1">
      <c r="A12" s="39" t="s">
        <v>51</v>
      </c>
      <c r="B12" s="40"/>
      <c r="C12" s="41">
        <f>C14+C23+C32+C36+C48</f>
        <v>138</v>
      </c>
      <c r="D12" s="42"/>
      <c r="E12" s="43">
        <f>E14+E23+E32+E36+E48</f>
        <v>1719871.9671368161</v>
      </c>
      <c r="F12" s="44"/>
      <c r="G12" s="43">
        <f>G14+G23+G32+G36+G48</f>
        <v>18905.913920369916</v>
      </c>
      <c r="H12" s="13"/>
      <c r="J12" s="69"/>
    </row>
    <row r="13" spans="1:8" ht="16.5" thickBot="1">
      <c r="A13" s="45"/>
      <c r="B13" s="11"/>
      <c r="C13" s="44"/>
      <c r="D13" s="44"/>
      <c r="E13" s="44"/>
      <c r="F13" s="44"/>
      <c r="G13" s="44"/>
      <c r="H13" s="13"/>
    </row>
    <row r="14" spans="1:11" ht="19.5" customHeight="1" thickBot="1">
      <c r="A14" s="46" t="s">
        <v>8</v>
      </c>
      <c r="B14" s="47"/>
      <c r="C14" s="41">
        <f>SUM(C15:C16)</f>
        <v>31</v>
      </c>
      <c r="D14" s="42"/>
      <c r="E14" s="43">
        <f>SUM(E15:E16)</f>
        <v>839062.2286499364</v>
      </c>
      <c r="F14" s="44"/>
      <c r="G14" s="43">
        <f>SUM(G15:G16)</f>
        <v>10249.313764534898</v>
      </c>
      <c r="H14" s="13"/>
      <c r="K14" s="69"/>
    </row>
    <row r="15" spans="1:8" ht="15.75">
      <c r="A15" s="48" t="s">
        <v>9</v>
      </c>
      <c r="B15" s="49"/>
      <c r="C15" s="50">
        <v>12</v>
      </c>
      <c r="D15" s="42"/>
      <c r="E15" s="51">
        <v>498429.48793131</v>
      </c>
      <c r="F15" s="44"/>
      <c r="G15" s="51">
        <v>1675.31607216</v>
      </c>
      <c r="H15" s="13"/>
    </row>
    <row r="16" spans="1:9" ht="15.75">
      <c r="A16" s="48" t="s">
        <v>56</v>
      </c>
      <c r="B16" s="49"/>
      <c r="C16" s="50">
        <v>19</v>
      </c>
      <c r="D16" s="42"/>
      <c r="E16" s="51">
        <v>340632.7407186264</v>
      </c>
      <c r="F16" s="44"/>
      <c r="G16" s="51">
        <v>8573.997692374898</v>
      </c>
      <c r="H16" s="13"/>
      <c r="I16" s="69"/>
    </row>
    <row r="17" spans="1:8" ht="15.75">
      <c r="A17" s="45" t="s">
        <v>13</v>
      </c>
      <c r="B17" s="49"/>
      <c r="C17" s="42"/>
      <c r="D17" s="42"/>
      <c r="E17" s="44"/>
      <c r="F17" s="44"/>
      <c r="G17" s="44"/>
      <c r="H17" s="13"/>
    </row>
    <row r="18" spans="1:10" ht="15.75">
      <c r="A18" s="52" t="s">
        <v>14</v>
      </c>
      <c r="B18" s="53"/>
      <c r="C18" s="50">
        <v>25</v>
      </c>
      <c r="D18" s="42"/>
      <c r="E18" s="51">
        <v>787474.1812740001</v>
      </c>
      <c r="F18" s="44"/>
      <c r="G18" s="51">
        <v>6553.879402</v>
      </c>
      <c r="H18" s="57"/>
      <c r="J18" s="69"/>
    </row>
    <row r="19" spans="1:8" ht="15.75">
      <c r="A19" s="58" t="s">
        <v>15</v>
      </c>
      <c r="B19" s="53"/>
      <c r="C19" s="54">
        <v>4</v>
      </c>
      <c r="D19" s="55"/>
      <c r="E19" s="59">
        <v>46067.3322379164</v>
      </c>
      <c r="F19" s="56"/>
      <c r="G19" s="59">
        <v>2417.9859083249</v>
      </c>
      <c r="H19" s="57"/>
    </row>
    <row r="20" spans="1:8" ht="15.75">
      <c r="A20" s="52" t="s">
        <v>16</v>
      </c>
      <c r="B20" s="53"/>
      <c r="C20" s="54">
        <v>2</v>
      </c>
      <c r="D20" s="55"/>
      <c r="E20" s="59">
        <v>5520.715138019999</v>
      </c>
      <c r="F20" s="56"/>
      <c r="G20" s="59">
        <v>1277.44845421</v>
      </c>
      <c r="H20" s="57"/>
    </row>
    <row r="21" spans="1:8" ht="15.75">
      <c r="A21" s="52" t="s">
        <v>17</v>
      </c>
      <c r="B21" s="53"/>
      <c r="C21" s="54"/>
      <c r="D21" s="55"/>
      <c r="E21" s="59"/>
      <c r="F21" s="56"/>
      <c r="G21" s="59"/>
      <c r="H21" s="57"/>
    </row>
    <row r="22" spans="1:8" ht="16.5" thickBot="1">
      <c r="A22" s="48"/>
      <c r="B22" s="49"/>
      <c r="C22" s="44"/>
      <c r="D22" s="44"/>
      <c r="E22" s="44"/>
      <c r="F22" s="44"/>
      <c r="G22" s="44"/>
      <c r="H22" s="13"/>
    </row>
    <row r="23" spans="1:11" ht="19.5" customHeight="1" thickBot="1">
      <c r="A23" s="46" t="s">
        <v>10</v>
      </c>
      <c r="B23" s="47"/>
      <c r="C23" s="41">
        <f>SUM(C24:C25)</f>
        <v>27</v>
      </c>
      <c r="D23" s="42"/>
      <c r="E23" s="43">
        <f>SUM(E24:E25)</f>
        <v>288374.99533072</v>
      </c>
      <c r="F23" s="42"/>
      <c r="G23" s="43">
        <f>SUM(G24:G25)</f>
        <v>8594.590191263831</v>
      </c>
      <c r="H23" s="60"/>
      <c r="K23" s="69"/>
    </row>
    <row r="24" spans="1:8" ht="15.75">
      <c r="A24" s="48" t="s">
        <v>11</v>
      </c>
      <c r="B24" s="49"/>
      <c r="C24" s="50">
        <v>9</v>
      </c>
      <c r="D24" s="42"/>
      <c r="E24" s="51">
        <v>171951.30032144</v>
      </c>
      <c r="F24" s="44"/>
      <c r="G24" s="51">
        <v>-379.6018655237581</v>
      </c>
      <c r="H24" s="13"/>
    </row>
    <row r="25" spans="1:10" ht="15.75">
      <c r="A25" s="61" t="s">
        <v>12</v>
      </c>
      <c r="B25" s="53"/>
      <c r="C25" s="54">
        <v>18</v>
      </c>
      <c r="D25" s="55"/>
      <c r="E25" s="79">
        <v>116423.69500928</v>
      </c>
      <c r="F25" s="56"/>
      <c r="G25" s="59">
        <v>8974.19205678759</v>
      </c>
      <c r="H25" s="57"/>
      <c r="J25" s="62"/>
    </row>
    <row r="26" spans="1:10" ht="15.75">
      <c r="A26" s="45" t="s">
        <v>13</v>
      </c>
      <c r="B26" s="53"/>
      <c r="C26" s="55"/>
      <c r="D26" s="55"/>
      <c r="E26" s="56"/>
      <c r="F26" s="56"/>
      <c r="G26" s="56"/>
      <c r="H26" s="57"/>
      <c r="I26" s="62"/>
      <c r="J26" s="62"/>
    </row>
    <row r="27" spans="1:10" ht="15.75">
      <c r="A27" s="52" t="s">
        <v>14</v>
      </c>
      <c r="B27" s="53"/>
      <c r="C27" s="54">
        <v>21</v>
      </c>
      <c r="D27" s="55"/>
      <c r="E27" s="59">
        <v>279382.750504</v>
      </c>
      <c r="F27" s="56"/>
      <c r="G27" s="59">
        <v>8619.282281663833</v>
      </c>
      <c r="H27" s="57"/>
      <c r="I27" s="81"/>
      <c r="J27" s="62"/>
    </row>
    <row r="28" spans="1:10" ht="15.75">
      <c r="A28" s="58" t="s">
        <v>15</v>
      </c>
      <c r="B28" s="53"/>
      <c r="C28" s="54">
        <v>4</v>
      </c>
      <c r="D28" s="55"/>
      <c r="E28" s="59">
        <v>2533.33651372</v>
      </c>
      <c r="F28" s="56"/>
      <c r="G28" s="59">
        <v>-23.3043594</v>
      </c>
      <c r="H28" s="57"/>
      <c r="I28" s="81"/>
      <c r="J28" s="62"/>
    </row>
    <row r="29" spans="1:10" ht="15.75">
      <c r="A29" s="52" t="s">
        <v>16</v>
      </c>
      <c r="B29" s="53"/>
      <c r="C29" s="54"/>
      <c r="D29" s="55"/>
      <c r="E29" s="59"/>
      <c r="F29" s="56"/>
      <c r="G29" s="59"/>
      <c r="H29" s="57"/>
      <c r="I29" s="81"/>
      <c r="J29" s="62"/>
    </row>
    <row r="30" spans="1:11" ht="15.75">
      <c r="A30" s="52" t="s">
        <v>17</v>
      </c>
      <c r="B30" s="53"/>
      <c r="C30" s="54">
        <v>2</v>
      </c>
      <c r="D30" s="55"/>
      <c r="E30" s="59">
        <v>6458.908313</v>
      </c>
      <c r="F30" s="56"/>
      <c r="G30" s="59">
        <v>-1.3877310000002012</v>
      </c>
      <c r="H30" s="57"/>
      <c r="I30" s="62"/>
      <c r="J30" s="81"/>
      <c r="K30" s="69"/>
    </row>
    <row r="31" spans="1:10" ht="24.75" customHeight="1" thickBot="1">
      <c r="A31" s="10"/>
      <c r="B31" s="47"/>
      <c r="C31" s="42"/>
      <c r="D31" s="42"/>
      <c r="E31" s="42"/>
      <c r="F31" s="44"/>
      <c r="G31" s="44"/>
      <c r="H31" s="13"/>
      <c r="J31" s="69"/>
    </row>
    <row r="32" spans="1:10" ht="19.5" customHeight="1" thickBot="1">
      <c r="A32" s="46" t="s">
        <v>18</v>
      </c>
      <c r="B32" s="47"/>
      <c r="C32" s="41">
        <f>SUM(C33:C34)</f>
        <v>37</v>
      </c>
      <c r="D32" s="42" t="s">
        <v>0</v>
      </c>
      <c r="E32" s="43">
        <f>SUM(E33:E34)</f>
        <v>229443.358517628</v>
      </c>
      <c r="F32" s="44"/>
      <c r="G32" s="43">
        <f>SUM(G33:G34)</f>
        <v>-301.2374676081985</v>
      </c>
      <c r="H32" s="13"/>
      <c r="I32" s="69"/>
      <c r="J32" s="69"/>
    </row>
    <row r="33" spans="1:9" ht="15.75" customHeight="1">
      <c r="A33" s="48" t="s">
        <v>19</v>
      </c>
      <c r="B33" s="47"/>
      <c r="C33" s="50">
        <v>16</v>
      </c>
      <c r="D33" s="42"/>
      <c r="E33" s="51">
        <v>134016.524411</v>
      </c>
      <c r="F33" s="44"/>
      <c r="G33" s="51">
        <v>69.1268836926615</v>
      </c>
      <c r="H33" s="13"/>
      <c r="I33" s="69"/>
    </row>
    <row r="34" spans="1:8" ht="15.75" customHeight="1">
      <c r="A34" s="48" t="s">
        <v>20</v>
      </c>
      <c r="B34" s="47"/>
      <c r="C34" s="50">
        <v>21</v>
      </c>
      <c r="D34" s="42"/>
      <c r="E34" s="80">
        <v>95426.834106628</v>
      </c>
      <c r="F34" s="44"/>
      <c r="G34" s="51">
        <v>-370.36435130086</v>
      </c>
      <c r="H34" s="13"/>
    </row>
    <row r="35" spans="1:8" ht="19.5" customHeight="1" thickBot="1">
      <c r="A35" s="63"/>
      <c r="B35" s="47"/>
      <c r="C35" s="44"/>
      <c r="D35" s="44"/>
      <c r="E35" s="44"/>
      <c r="F35" s="44"/>
      <c r="G35" s="44"/>
      <c r="H35" s="13"/>
    </row>
    <row r="36" spans="1:8" ht="19.5" customHeight="1" thickBot="1">
      <c r="A36" s="46" t="s">
        <v>21</v>
      </c>
      <c r="B36" s="47"/>
      <c r="C36" s="41">
        <f>SUM(C37:C38)</f>
        <v>37</v>
      </c>
      <c r="D36" s="42"/>
      <c r="E36" s="43">
        <f>SUM(E37:E38)</f>
        <v>326799.4114745318</v>
      </c>
      <c r="F36" s="44"/>
      <c r="G36" s="43">
        <f>SUM(G37:G38)</f>
        <v>44.133291179389744</v>
      </c>
      <c r="H36" s="60"/>
    </row>
    <row r="37" spans="1:9" ht="15.75">
      <c r="A37" s="48" t="s">
        <v>22</v>
      </c>
      <c r="B37" s="47"/>
      <c r="C37" s="50">
        <v>25</v>
      </c>
      <c r="D37" s="42"/>
      <c r="E37" s="51">
        <v>243294.90614620002</v>
      </c>
      <c r="F37" s="44"/>
      <c r="G37" s="51">
        <v>725.9884491411899</v>
      </c>
      <c r="H37" s="13"/>
      <c r="I37" s="69"/>
    </row>
    <row r="38" spans="1:8" ht="15.75">
      <c r="A38" s="48" t="s">
        <v>23</v>
      </c>
      <c r="B38" s="47"/>
      <c r="C38" s="50">
        <v>12</v>
      </c>
      <c r="D38" s="42"/>
      <c r="E38" s="51">
        <v>83504.5053283318</v>
      </c>
      <c r="F38" s="44"/>
      <c r="G38" s="51">
        <v>-681.8551579618002</v>
      </c>
      <c r="H38" s="13"/>
    </row>
    <row r="39" spans="1:8" ht="15.75">
      <c r="A39" s="45" t="s">
        <v>13</v>
      </c>
      <c r="B39" s="47"/>
      <c r="C39" s="42"/>
      <c r="D39" s="42"/>
      <c r="E39" s="44"/>
      <c r="F39" s="44"/>
      <c r="G39" s="44"/>
      <c r="H39" s="13"/>
    </row>
    <row r="40" spans="1:8" ht="15.75">
      <c r="A40" s="52" t="s">
        <v>14</v>
      </c>
      <c r="B40" s="47"/>
      <c r="C40" s="50">
        <v>12</v>
      </c>
      <c r="D40" s="42"/>
      <c r="E40" s="59">
        <v>65402.619614999996</v>
      </c>
      <c r="F40" s="56"/>
      <c r="G40" s="59">
        <v>-1319.282133</v>
      </c>
      <c r="H40" s="13"/>
    </row>
    <row r="41" spans="1:8" ht="15.75" customHeight="1">
      <c r="A41" s="52" t="s">
        <v>24</v>
      </c>
      <c r="B41" s="47"/>
      <c r="C41" s="50">
        <v>12</v>
      </c>
      <c r="D41" s="42"/>
      <c r="E41" s="59">
        <v>130627.47652720001</v>
      </c>
      <c r="F41" s="56"/>
      <c r="G41" s="59">
        <v>-1622.23461583</v>
      </c>
      <c r="H41" s="13"/>
    </row>
    <row r="42" spans="1:8" ht="15.75">
      <c r="A42" s="52" t="s">
        <v>25</v>
      </c>
      <c r="B42" s="47"/>
      <c r="C42" s="50">
        <v>2</v>
      </c>
      <c r="D42" s="42"/>
      <c r="E42" s="59">
        <v>3131.7298779999996</v>
      </c>
      <c r="F42" s="56"/>
      <c r="G42" s="59">
        <v>63.488443999999994</v>
      </c>
      <c r="H42" s="13"/>
    </row>
    <row r="43" spans="1:8" ht="15.75">
      <c r="A43" s="52" t="s">
        <v>26</v>
      </c>
      <c r="B43" s="47"/>
      <c r="C43" s="50">
        <v>11</v>
      </c>
      <c r="D43" s="42"/>
      <c r="E43" s="73">
        <v>127637.5854543318</v>
      </c>
      <c r="F43" s="75"/>
      <c r="G43" s="74">
        <v>2922.16159600939</v>
      </c>
      <c r="H43" s="13"/>
    </row>
    <row r="44" spans="1:8" ht="15.75">
      <c r="A44" s="45" t="s">
        <v>29</v>
      </c>
      <c r="B44" s="47"/>
      <c r="C44" s="42"/>
      <c r="D44" s="42"/>
      <c r="E44" s="44"/>
      <c r="F44" s="44"/>
      <c r="G44" s="44"/>
      <c r="H44" s="13"/>
    </row>
    <row r="45" spans="1:8" ht="15.75">
      <c r="A45" s="52" t="s">
        <v>28</v>
      </c>
      <c r="B45" s="47"/>
      <c r="C45" s="50">
        <v>1</v>
      </c>
      <c r="D45" s="42"/>
      <c r="E45" s="51">
        <v>26239.446247</v>
      </c>
      <c r="F45" s="44"/>
      <c r="G45" s="51">
        <v>662.547976</v>
      </c>
      <c r="H45" s="13"/>
    </row>
    <row r="46" spans="1:8" ht="15.75">
      <c r="A46" s="52" t="s">
        <v>27</v>
      </c>
      <c r="B46" s="47"/>
      <c r="C46" s="50">
        <v>5</v>
      </c>
      <c r="D46" s="42"/>
      <c r="E46" s="59">
        <v>41645.259706</v>
      </c>
      <c r="F46" s="56"/>
      <c r="G46" s="59">
        <v>-1461.176236</v>
      </c>
      <c r="H46" s="13"/>
    </row>
    <row r="47" spans="1:8" ht="16.5" thickBot="1">
      <c r="A47" s="52"/>
      <c r="B47" s="47"/>
      <c r="C47" s="42"/>
      <c r="D47" s="42"/>
      <c r="E47" s="44"/>
      <c r="F47" s="44"/>
      <c r="G47" s="44"/>
      <c r="H47" s="13"/>
    </row>
    <row r="48" spans="1:10" ht="20.25" customHeight="1" thickBot="1">
      <c r="A48" s="46" t="s">
        <v>53</v>
      </c>
      <c r="B48" s="47"/>
      <c r="C48" s="41">
        <v>6</v>
      </c>
      <c r="D48" s="42"/>
      <c r="E48" s="43">
        <v>36191.973164</v>
      </c>
      <c r="F48" s="44"/>
      <c r="G48" s="43">
        <v>319.114141</v>
      </c>
      <c r="H48" s="13"/>
      <c r="J48" s="69"/>
    </row>
    <row r="49" spans="1:8" ht="16.5" thickBot="1">
      <c r="A49" s="52"/>
      <c r="B49" s="47"/>
      <c r="C49" s="42"/>
      <c r="D49" s="42"/>
      <c r="E49" s="44"/>
      <c r="F49" s="44"/>
      <c r="G49" s="44"/>
      <c r="H49" s="13"/>
    </row>
    <row r="50" spans="1:8" ht="19.5" customHeight="1" thickBot="1">
      <c r="A50" s="46" t="s">
        <v>60</v>
      </c>
      <c r="B50" s="47"/>
      <c r="C50" s="41">
        <f>SUM(C52:C58)</f>
        <v>58</v>
      </c>
      <c r="D50" s="42"/>
      <c r="E50" s="43">
        <f>SUM(E52:E58)</f>
        <v>420785.0291306199</v>
      </c>
      <c r="F50" s="44"/>
      <c r="G50" s="43">
        <f>SUM(G52:G58)</f>
        <v>-1383.3222321488076</v>
      </c>
      <c r="H50" s="13"/>
    </row>
    <row r="51" spans="1:8" ht="15.75">
      <c r="A51" s="64" t="s">
        <v>31</v>
      </c>
      <c r="B51" s="47"/>
      <c r="C51" s="42"/>
      <c r="D51" s="42"/>
      <c r="E51" s="44"/>
      <c r="F51" s="44"/>
      <c r="G51" s="44"/>
      <c r="H51" s="13"/>
    </row>
    <row r="52" spans="1:8" ht="15.75">
      <c r="A52" s="48" t="s">
        <v>32</v>
      </c>
      <c r="B52" s="47"/>
      <c r="C52" s="50">
        <v>10</v>
      </c>
      <c r="D52" s="42"/>
      <c r="E52" s="51">
        <v>83777.7013733318</v>
      </c>
      <c r="F52" s="44"/>
      <c r="G52" s="51">
        <v>1388.96441100939</v>
      </c>
      <c r="H52" s="13"/>
    </row>
    <row r="53" spans="1:8" ht="15.75">
      <c r="A53" s="48" t="s">
        <v>33</v>
      </c>
      <c r="B53" s="47"/>
      <c r="C53" s="50">
        <v>5</v>
      </c>
      <c r="D53" s="42"/>
      <c r="E53" s="51">
        <v>3327.47146272</v>
      </c>
      <c r="F53" s="44"/>
      <c r="G53" s="51">
        <v>-27.8952174</v>
      </c>
      <c r="H53" s="13"/>
    </row>
    <row r="54" spans="1:10" ht="15.75">
      <c r="A54" s="48" t="s">
        <v>34</v>
      </c>
      <c r="B54" s="47"/>
      <c r="C54" s="50">
        <v>28</v>
      </c>
      <c r="D54" s="42"/>
      <c r="E54" s="51">
        <v>196674.402203628</v>
      </c>
      <c r="F54" s="44"/>
      <c r="G54" s="51">
        <v>-865.584760608198</v>
      </c>
      <c r="H54" s="13"/>
      <c r="J54" s="69"/>
    </row>
    <row r="55" spans="1:8" ht="15.75">
      <c r="A55" s="48" t="s">
        <v>47</v>
      </c>
      <c r="B55" s="47"/>
      <c r="C55" s="50">
        <v>3</v>
      </c>
      <c r="D55" s="42"/>
      <c r="E55" s="51">
        <v>2428.27622000006</v>
      </c>
      <c r="F55" s="44"/>
      <c r="G55" s="51">
        <v>-37.7568729999995</v>
      </c>
      <c r="H55" s="13"/>
    </row>
    <row r="56" spans="1:8" ht="15.75">
      <c r="A56" s="48" t="s">
        <v>61</v>
      </c>
      <c r="B56" s="47"/>
      <c r="C56" s="50">
        <v>1</v>
      </c>
      <c r="D56" s="42"/>
      <c r="E56" s="51">
        <v>3269.140252</v>
      </c>
      <c r="F56" s="44"/>
      <c r="G56" s="51">
        <v>11.092766</v>
      </c>
      <c r="H56" s="13"/>
    </row>
    <row r="57" spans="1:8" ht="15.75">
      <c r="A57" s="48" t="s">
        <v>57</v>
      </c>
      <c r="B57" s="47"/>
      <c r="C57" s="50">
        <v>1</v>
      </c>
      <c r="D57" s="42"/>
      <c r="E57" s="51">
        <v>5707.063705</v>
      </c>
      <c r="F57" s="44"/>
      <c r="G57" s="51">
        <v>-65.518345</v>
      </c>
      <c r="H57" s="13"/>
    </row>
    <row r="58" spans="1:8" ht="15.75">
      <c r="A58" s="48" t="s">
        <v>52</v>
      </c>
      <c r="B58" s="47"/>
      <c r="C58" s="50">
        <v>10</v>
      </c>
      <c r="D58" s="42"/>
      <c r="E58" s="51">
        <v>125600.97391394</v>
      </c>
      <c r="F58" s="44"/>
      <c r="G58" s="51">
        <v>-1786.62421315</v>
      </c>
      <c r="H58" s="13"/>
    </row>
    <row r="59" spans="1:8" ht="16.5" thickBot="1">
      <c r="A59" s="65"/>
      <c r="B59" s="66"/>
      <c r="C59" s="67"/>
      <c r="D59" s="67"/>
      <c r="E59" s="67"/>
      <c r="F59" s="67"/>
      <c r="G59" s="67"/>
      <c r="H59" s="23"/>
    </row>
    <row r="60" spans="1:8" ht="15.75">
      <c r="A60" s="68"/>
      <c r="B60" s="11"/>
      <c r="C60" s="11"/>
      <c r="D60" s="11"/>
      <c r="E60" s="44"/>
      <c r="F60" s="44"/>
      <c r="G60" s="44"/>
      <c r="H60" s="11"/>
    </row>
    <row r="61" spans="1:8" ht="15.75">
      <c r="A61" s="82" t="s">
        <v>58</v>
      </c>
      <c r="B61" s="11"/>
      <c r="C61" s="11"/>
      <c r="D61" s="11"/>
      <c r="E61" s="44"/>
      <c r="F61" s="44"/>
      <c r="G61" s="44"/>
      <c r="H61" s="11"/>
    </row>
    <row r="62" spans="1:8" ht="15.75">
      <c r="A62" s="82" t="s">
        <v>59</v>
      </c>
      <c r="B62" s="11"/>
      <c r="C62" s="11"/>
      <c r="D62" s="11"/>
      <c r="E62" s="44"/>
      <c r="F62" s="44"/>
      <c r="G62" s="44"/>
      <c r="H62" s="11"/>
    </row>
    <row r="63" spans="1:8" ht="15.75">
      <c r="A63" s="11"/>
      <c r="B63" s="11"/>
      <c r="C63" s="11"/>
      <c r="D63" s="11"/>
      <c r="E63" s="44"/>
      <c r="F63" s="44"/>
      <c r="G63" s="44"/>
      <c r="H63" s="11"/>
    </row>
    <row r="64" spans="1:8" ht="15.75">
      <c r="A64" s="11"/>
      <c r="B64" s="11"/>
      <c r="C64" s="11"/>
      <c r="D64" s="11"/>
      <c r="E64" s="44"/>
      <c r="F64" s="44"/>
      <c r="G64" s="44"/>
      <c r="H64" s="11"/>
    </row>
    <row r="65" spans="1:8" ht="15.75">
      <c r="A65" s="11"/>
      <c r="B65" s="11"/>
      <c r="C65" s="11"/>
      <c r="D65" s="11"/>
      <c r="E65" s="44"/>
      <c r="F65" s="44"/>
      <c r="G65" s="44"/>
      <c r="H65" s="11"/>
    </row>
    <row r="66" spans="1:8" ht="15.75">
      <c r="A66" s="11"/>
      <c r="B66" s="11"/>
      <c r="C66" s="11"/>
      <c r="D66" s="11"/>
      <c r="E66" s="44"/>
      <c r="F66" s="44"/>
      <c r="G66" s="44"/>
      <c r="H66" s="11"/>
    </row>
    <row r="67" spans="1:8" ht="15.75">
      <c r="A67" s="11"/>
      <c r="B67" s="11"/>
      <c r="C67" s="11"/>
      <c r="D67" s="11"/>
      <c r="E67" s="44"/>
      <c r="F67" s="44"/>
      <c r="G67" s="44"/>
      <c r="H67" s="11"/>
    </row>
    <row r="68" spans="5:7" ht="15.75">
      <c r="E68" s="69"/>
      <c r="F68" s="69"/>
      <c r="G68" s="69"/>
    </row>
    <row r="69" spans="5:7" ht="15.75">
      <c r="E69" s="69"/>
      <c r="F69" s="69"/>
      <c r="G69" s="69"/>
    </row>
    <row r="70" spans="5:7" ht="15.75">
      <c r="E70" s="69"/>
      <c r="F70" s="69"/>
      <c r="G70" s="69"/>
    </row>
    <row r="71" spans="5:7" ht="15.75">
      <c r="E71" s="69"/>
      <c r="F71" s="69"/>
      <c r="G71" s="69"/>
    </row>
    <row r="72" spans="5:7" ht="15.75">
      <c r="E72" s="69"/>
      <c r="F72" s="69"/>
      <c r="G72" s="69"/>
    </row>
    <row r="73" spans="5:7" ht="15.75">
      <c r="E73" s="69"/>
      <c r="F73" s="69"/>
      <c r="G73" s="69"/>
    </row>
    <row r="74" spans="5:7" ht="15.75">
      <c r="E74" s="69"/>
      <c r="F74" s="69"/>
      <c r="G74" s="69"/>
    </row>
    <row r="75" spans="5:7" ht="15.75">
      <c r="E75" s="69"/>
      <c r="F75" s="69"/>
      <c r="G75" s="69"/>
    </row>
    <row r="76" spans="5:7" ht="15.75">
      <c r="E76" s="69"/>
      <c r="F76" s="69"/>
      <c r="G76" s="69"/>
    </row>
    <row r="77" spans="5:7" ht="15.75">
      <c r="E77" s="69"/>
      <c r="F77" s="69"/>
      <c r="G77" s="69"/>
    </row>
    <row r="78" spans="5:7" ht="15.75">
      <c r="E78" s="69"/>
      <c r="F78" s="69"/>
      <c r="G78" s="69"/>
    </row>
    <row r="79" spans="5:7" ht="15.75">
      <c r="E79" s="69"/>
      <c r="F79" s="69"/>
      <c r="G79" s="69"/>
    </row>
    <row r="80" spans="5:7" ht="15.75">
      <c r="E80" s="69"/>
      <c r="F80" s="69"/>
      <c r="G80" s="69"/>
    </row>
    <row r="81" spans="5:7" ht="15.75">
      <c r="E81" s="69"/>
      <c r="F81" s="69"/>
      <c r="G81" s="69"/>
    </row>
    <row r="82" spans="5:7" ht="15.75">
      <c r="E82" s="69"/>
      <c r="F82" s="69"/>
      <c r="G82" s="69"/>
    </row>
    <row r="83" spans="5:7" ht="15.75">
      <c r="E83" s="69"/>
      <c r="F83" s="69"/>
      <c r="G83" s="69"/>
    </row>
  </sheetData>
  <printOptions/>
  <pageMargins left="0.88" right="0.69" top="0.65" bottom="0.81" header="0.5" footer="0.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="75" zoomScaleNormal="75" workbookViewId="0" topLeftCell="A1">
      <selection activeCell="A1" sqref="A1"/>
    </sheetView>
  </sheetViews>
  <sheetFormatPr defaultColWidth="8.88671875" defaultRowHeight="15.75"/>
  <cols>
    <col min="1" max="1" width="29.77734375" style="5" customWidth="1"/>
    <col min="2" max="2" width="5.4453125" style="5" customWidth="1"/>
    <col min="3" max="3" width="12.4453125" style="5" customWidth="1"/>
    <col min="4" max="4" width="5.4453125" style="5" customWidth="1"/>
    <col min="5" max="5" width="12.4453125" style="5" customWidth="1"/>
    <col min="6" max="6" width="5.4453125" style="5" customWidth="1"/>
    <col min="7" max="7" width="12.4453125" style="5" customWidth="1"/>
    <col min="8" max="8" width="5.4453125" style="5" customWidth="1"/>
    <col min="9" max="9" width="12.4453125" style="5" customWidth="1"/>
    <col min="10" max="16384" width="8.88671875" style="5" customWidth="1"/>
  </cols>
  <sheetData>
    <row r="1" spans="1:8" ht="23.25" thickBot="1">
      <c r="A1" s="1" t="s">
        <v>1</v>
      </c>
      <c r="B1" s="2"/>
      <c r="C1" s="3"/>
      <c r="D1" s="3"/>
      <c r="E1" s="3"/>
      <c r="F1" s="3"/>
      <c r="G1" s="3"/>
      <c r="H1" s="4"/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4</v>
      </c>
      <c r="D3" s="11"/>
      <c r="E3" s="11"/>
      <c r="F3" s="11"/>
      <c r="G3" s="11"/>
      <c r="H3" s="13"/>
    </row>
    <row r="4" spans="1:8" ht="18.75">
      <c r="A4" s="10"/>
      <c r="B4" s="14"/>
      <c r="C4" s="12" t="s">
        <v>49</v>
      </c>
      <c r="D4" s="14"/>
      <c r="E4" s="15"/>
      <c r="F4" s="15"/>
      <c r="G4" s="15"/>
      <c r="H4" s="16"/>
    </row>
    <row r="5" spans="1:8" ht="15.75">
      <c r="A5" s="17"/>
      <c r="B5" s="14"/>
      <c r="C5" s="14"/>
      <c r="D5" s="14"/>
      <c r="E5" s="15"/>
      <c r="F5" s="15"/>
      <c r="G5" s="15"/>
      <c r="H5" s="16"/>
    </row>
    <row r="6" spans="1:8" ht="15.75">
      <c r="A6" s="18" t="s">
        <v>48</v>
      </c>
      <c r="B6" s="11"/>
      <c r="C6" s="11"/>
      <c r="D6" s="11"/>
      <c r="E6" s="11"/>
      <c r="F6" s="11"/>
      <c r="G6" s="19"/>
      <c r="H6" s="20" t="s">
        <v>62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3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5</v>
      </c>
      <c r="B10" s="30"/>
      <c r="C10" s="31" t="s">
        <v>6</v>
      </c>
      <c r="D10" s="32"/>
      <c r="E10" s="31" t="s">
        <v>55</v>
      </c>
      <c r="F10" s="31"/>
      <c r="G10" s="31" t="s">
        <v>50</v>
      </c>
      <c r="H10" s="38"/>
    </row>
    <row r="11" spans="1:8" ht="17.25" thickBot="1">
      <c r="A11" s="34"/>
      <c r="B11" s="35"/>
      <c r="C11" s="36"/>
      <c r="D11" s="37"/>
      <c r="E11" s="35"/>
      <c r="F11" s="35"/>
      <c r="G11" s="35"/>
      <c r="H11" s="38"/>
    </row>
    <row r="12" spans="1:10" ht="19.5" customHeight="1" thickBot="1">
      <c r="A12" s="39" t="s">
        <v>51</v>
      </c>
      <c r="B12" s="40"/>
      <c r="C12" s="41">
        <f>C14+C34+C27</f>
        <v>125</v>
      </c>
      <c r="D12" s="44"/>
      <c r="E12" s="43">
        <f>E14+E34+E27</f>
        <v>963363.9092078065</v>
      </c>
      <c r="F12" s="44"/>
      <c r="G12" s="43">
        <f>G14+G34+G27</f>
        <v>7070.871162178784</v>
      </c>
      <c r="H12" s="13"/>
      <c r="J12" s="69"/>
    </row>
    <row r="13" spans="1:8" ht="16.5" thickBot="1">
      <c r="A13" s="45"/>
      <c r="B13" s="11"/>
      <c r="C13" s="42"/>
      <c r="D13" s="44"/>
      <c r="E13" s="44"/>
      <c r="F13" s="44"/>
      <c r="G13" s="44"/>
      <c r="H13" s="13"/>
    </row>
    <row r="14" spans="1:8" ht="19.5" customHeight="1" thickBot="1">
      <c r="A14" s="46" t="s">
        <v>35</v>
      </c>
      <c r="B14" s="47"/>
      <c r="C14" s="41">
        <f>C15+C21</f>
        <v>94</v>
      </c>
      <c r="D14" s="44"/>
      <c r="E14" s="43">
        <f>E15+E21</f>
        <v>324377.46739086637</v>
      </c>
      <c r="F14" s="44"/>
      <c r="G14" s="43">
        <f>G15+G21</f>
        <v>5538.800626220001</v>
      </c>
      <c r="H14" s="13"/>
    </row>
    <row r="15" spans="1:9" ht="15.75">
      <c r="A15" s="48" t="s">
        <v>36</v>
      </c>
      <c r="B15" s="49"/>
      <c r="C15" s="50">
        <f>SUM(C17:C19)</f>
        <v>83</v>
      </c>
      <c r="D15" s="44"/>
      <c r="E15" s="51">
        <f>SUM(E17:E19)</f>
        <v>304061.0904643864</v>
      </c>
      <c r="F15" s="44"/>
      <c r="G15" s="51">
        <f>SUM(G17:G19)</f>
        <v>5364.93685418</v>
      </c>
      <c r="H15" s="13"/>
      <c r="I15" s="69"/>
    </row>
    <row r="16" spans="1:8" ht="15.75">
      <c r="A16" s="45" t="s">
        <v>13</v>
      </c>
      <c r="B16" s="49"/>
      <c r="C16" s="42"/>
      <c r="D16" s="44"/>
      <c r="E16" s="44"/>
      <c r="F16" s="44"/>
      <c r="G16" s="44"/>
      <c r="H16" s="13"/>
    </row>
    <row r="17" spans="1:8" ht="15.75">
      <c r="A17" s="52" t="s">
        <v>40</v>
      </c>
      <c r="B17" s="49"/>
      <c r="C17" s="50">
        <v>12</v>
      </c>
      <c r="D17" s="44"/>
      <c r="E17" s="80">
        <v>27434.217975036398</v>
      </c>
      <c r="F17" s="44"/>
      <c r="G17" s="80">
        <v>-312.18410343</v>
      </c>
      <c r="H17" s="13"/>
    </row>
    <row r="18" spans="1:8" ht="15.75">
      <c r="A18" s="58" t="s">
        <v>41</v>
      </c>
      <c r="B18" s="49"/>
      <c r="C18" s="50">
        <v>71</v>
      </c>
      <c r="D18" s="44"/>
      <c r="E18" s="80">
        <v>276626.87248935</v>
      </c>
      <c r="F18" s="44"/>
      <c r="G18" s="51">
        <v>5677.12095761</v>
      </c>
      <c r="H18" s="13"/>
    </row>
    <row r="19" spans="1:8" ht="15.75">
      <c r="A19" s="52" t="s">
        <v>42</v>
      </c>
      <c r="B19" s="49"/>
      <c r="C19" s="50"/>
      <c r="D19" s="44"/>
      <c r="E19" s="51"/>
      <c r="F19" s="44"/>
      <c r="G19" s="51"/>
      <c r="H19" s="13"/>
    </row>
    <row r="20" spans="1:8" ht="15.75">
      <c r="A20" s="48"/>
      <c r="B20" s="49"/>
      <c r="C20" s="42"/>
      <c r="D20" s="44"/>
      <c r="E20" s="44"/>
      <c r="F20" s="44"/>
      <c r="G20" s="44"/>
      <c r="H20" s="13"/>
    </row>
    <row r="21" spans="1:8" ht="15.75">
      <c r="A21" s="48" t="s">
        <v>37</v>
      </c>
      <c r="B21" s="49"/>
      <c r="C21" s="50">
        <f>SUM(C23:C25)</f>
        <v>11</v>
      </c>
      <c r="D21" s="44"/>
      <c r="E21" s="51">
        <f>SUM(E23:E25)</f>
        <v>20316.37692648</v>
      </c>
      <c r="F21" s="44"/>
      <c r="G21" s="51">
        <f>SUM(G23:G25)</f>
        <v>173.86377204</v>
      </c>
      <c r="H21" s="13"/>
    </row>
    <row r="22" spans="1:8" ht="15.75">
      <c r="A22" s="45" t="s">
        <v>13</v>
      </c>
      <c r="B22" s="49"/>
      <c r="C22" s="42"/>
      <c r="D22" s="44"/>
      <c r="E22" s="44"/>
      <c r="F22" s="44"/>
      <c r="G22" s="44"/>
      <c r="H22" s="13"/>
    </row>
    <row r="23" spans="1:8" ht="15.75">
      <c r="A23" s="52" t="s">
        <v>40</v>
      </c>
      <c r="B23" s="53"/>
      <c r="C23" s="76">
        <v>11</v>
      </c>
      <c r="D23" s="77"/>
      <c r="E23" s="78">
        <v>20316.37692648</v>
      </c>
      <c r="F23" s="77"/>
      <c r="G23" s="78">
        <v>173.86377204</v>
      </c>
      <c r="H23" s="57"/>
    </row>
    <row r="24" spans="1:8" ht="15.75">
      <c r="A24" s="58" t="s">
        <v>41</v>
      </c>
      <c r="B24" s="53"/>
      <c r="C24" s="70"/>
      <c r="D24" s="56"/>
      <c r="E24" s="71"/>
      <c r="F24" s="72"/>
      <c r="G24" s="71"/>
      <c r="H24" s="57"/>
    </row>
    <row r="25" spans="1:8" ht="15.75">
      <c r="A25" s="52" t="s">
        <v>42</v>
      </c>
      <c r="B25" s="53"/>
      <c r="C25" s="70"/>
      <c r="D25" s="56"/>
      <c r="E25" s="71"/>
      <c r="F25" s="72"/>
      <c r="G25" s="71"/>
      <c r="H25" s="57"/>
    </row>
    <row r="26" spans="1:8" ht="16.5" thickBot="1">
      <c r="A26" s="48"/>
      <c r="B26" s="49"/>
      <c r="C26" s="42"/>
      <c r="D26" s="44"/>
      <c r="E26" s="44"/>
      <c r="F26" s="44"/>
      <c r="G26" s="44"/>
      <c r="H26" s="13"/>
    </row>
    <row r="27" spans="1:8" ht="19.5" customHeight="1" thickBot="1">
      <c r="A27" s="46" t="s">
        <v>43</v>
      </c>
      <c r="B27" s="47"/>
      <c r="C27" s="41">
        <f>SUM(C28:C32)</f>
        <v>9</v>
      </c>
      <c r="D27" s="44"/>
      <c r="E27" s="43">
        <f>SUM(E28:E32)</f>
        <v>81217.426392</v>
      </c>
      <c r="F27" s="44"/>
      <c r="G27" s="43">
        <f>SUM(G28:G32)</f>
        <v>5107.171513108783</v>
      </c>
      <c r="H27" s="13"/>
    </row>
    <row r="28" spans="1:8" ht="15.75">
      <c r="A28" s="48" t="s">
        <v>7</v>
      </c>
      <c r="B28" s="47"/>
      <c r="C28" s="50">
        <v>5</v>
      </c>
      <c r="D28" s="44"/>
      <c r="E28" s="51">
        <v>61890.279701</v>
      </c>
      <c r="F28" s="44"/>
      <c r="G28" s="51">
        <v>5107.173432108782</v>
      </c>
      <c r="H28" s="13"/>
    </row>
    <row r="29" spans="1:8" ht="15.75">
      <c r="A29" s="48" t="s">
        <v>44</v>
      </c>
      <c r="B29" s="47"/>
      <c r="C29" s="50"/>
      <c r="D29" s="44"/>
      <c r="E29" s="51"/>
      <c r="F29" s="44"/>
      <c r="G29" s="51"/>
      <c r="H29" s="13"/>
    </row>
    <row r="30" spans="1:8" ht="15.75">
      <c r="A30" s="48" t="s">
        <v>45</v>
      </c>
      <c r="B30" s="47"/>
      <c r="C30" s="50">
        <v>1</v>
      </c>
      <c r="D30" s="44"/>
      <c r="E30" s="51">
        <v>1627.473905</v>
      </c>
      <c r="F30" s="44"/>
      <c r="G30" s="51">
        <v>0.000232</v>
      </c>
      <c r="H30" s="13"/>
    </row>
    <row r="31" spans="1:8" ht="15.75">
      <c r="A31" s="48" t="s">
        <v>46</v>
      </c>
      <c r="B31" s="47"/>
      <c r="C31" s="50">
        <v>1</v>
      </c>
      <c r="D31" s="44"/>
      <c r="E31" s="51">
        <v>4095.700752</v>
      </c>
      <c r="F31" s="44"/>
      <c r="G31" s="51">
        <v>-0.002151</v>
      </c>
      <c r="H31" s="13"/>
    </row>
    <row r="32" spans="1:8" ht="15.75">
      <c r="A32" s="48" t="s">
        <v>47</v>
      </c>
      <c r="B32" s="47"/>
      <c r="C32" s="50">
        <v>2</v>
      </c>
      <c r="D32" s="44"/>
      <c r="E32" s="51">
        <v>13603.972033999999</v>
      </c>
      <c r="F32" s="44"/>
      <c r="G32" s="51">
        <v>0</v>
      </c>
      <c r="H32" s="13"/>
    </row>
    <row r="33" spans="1:8" ht="16.5" thickBot="1">
      <c r="A33" s="48"/>
      <c r="B33" s="49"/>
      <c r="C33" s="44"/>
      <c r="D33" s="44"/>
      <c r="E33" s="44"/>
      <c r="F33" s="44"/>
      <c r="G33" s="44"/>
      <c r="H33" s="13"/>
    </row>
    <row r="34" spans="1:8" ht="19.5" customHeight="1" thickBot="1">
      <c r="A34" s="46" t="s">
        <v>54</v>
      </c>
      <c r="B34" s="47"/>
      <c r="C34" s="41">
        <f>SUM(C35:C36)</f>
        <v>22</v>
      </c>
      <c r="D34" s="44"/>
      <c r="E34" s="43">
        <f>SUM(E35:E36)</f>
        <v>557769.01542494</v>
      </c>
      <c r="F34" s="44"/>
      <c r="G34" s="43">
        <f>SUM(G35:G36)</f>
        <v>-3575.10097715</v>
      </c>
      <c r="H34" s="13"/>
    </row>
    <row r="35" spans="1:8" ht="15.75">
      <c r="A35" s="48" t="s">
        <v>38</v>
      </c>
      <c r="B35" s="49"/>
      <c r="C35" s="50">
        <v>20</v>
      </c>
      <c r="D35" s="44"/>
      <c r="E35" s="80">
        <v>551961.52914994</v>
      </c>
      <c r="F35" s="44"/>
      <c r="G35" s="80">
        <v>-3575.07574415</v>
      </c>
      <c r="H35" s="13"/>
    </row>
    <row r="36" spans="1:10" ht="15.75">
      <c r="A36" s="61" t="s">
        <v>39</v>
      </c>
      <c r="B36" s="53"/>
      <c r="C36" s="54">
        <v>2</v>
      </c>
      <c r="D36" s="56"/>
      <c r="E36" s="79">
        <v>5807.486275</v>
      </c>
      <c r="F36" s="56"/>
      <c r="G36" s="59">
        <v>-0.025233</v>
      </c>
      <c r="H36" s="57"/>
      <c r="I36" s="62"/>
      <c r="J36" s="62"/>
    </row>
    <row r="37" spans="1:10" ht="15.75">
      <c r="A37" s="45" t="s">
        <v>13</v>
      </c>
      <c r="B37" s="53"/>
      <c r="C37" s="55"/>
      <c r="D37" s="56"/>
      <c r="E37" s="56"/>
      <c r="F37" s="56"/>
      <c r="G37" s="56"/>
      <c r="H37" s="57"/>
      <c r="I37" s="62"/>
      <c r="J37" s="62"/>
    </row>
    <row r="38" spans="1:10" ht="15.75">
      <c r="A38" s="52" t="s">
        <v>40</v>
      </c>
      <c r="B38" s="53"/>
      <c r="C38" s="54">
        <v>17</v>
      </c>
      <c r="D38" s="56"/>
      <c r="E38" s="79">
        <v>548089.41914994</v>
      </c>
      <c r="F38" s="56"/>
      <c r="G38" s="59">
        <v>-3575.07574415</v>
      </c>
      <c r="H38" s="57"/>
      <c r="I38" s="81"/>
      <c r="J38" s="62"/>
    </row>
    <row r="39" spans="1:10" ht="15.75">
      <c r="A39" s="58" t="s">
        <v>41</v>
      </c>
      <c r="B39" s="53"/>
      <c r="C39" s="54">
        <v>2</v>
      </c>
      <c r="D39" s="56"/>
      <c r="E39" s="79">
        <v>5807.486275</v>
      </c>
      <c r="F39" s="56"/>
      <c r="G39" s="59">
        <v>-0.025233</v>
      </c>
      <c r="H39" s="57"/>
      <c r="I39" s="62"/>
      <c r="J39" s="62"/>
    </row>
    <row r="40" spans="1:10" ht="15.75">
      <c r="A40" s="52" t="s">
        <v>42</v>
      </c>
      <c r="B40" s="53"/>
      <c r="C40" s="54">
        <v>3</v>
      </c>
      <c r="D40" s="56"/>
      <c r="E40" s="59">
        <v>3872.11</v>
      </c>
      <c r="F40" s="56"/>
      <c r="G40" s="59">
        <v>0</v>
      </c>
      <c r="H40" s="57"/>
      <c r="I40" s="62"/>
      <c r="J40" s="62"/>
    </row>
    <row r="41" spans="1:8" ht="16.5" thickBot="1">
      <c r="A41" s="65"/>
      <c r="B41" s="66"/>
      <c r="C41" s="67"/>
      <c r="D41" s="67"/>
      <c r="E41" s="67"/>
      <c r="F41" s="67"/>
      <c r="G41" s="67"/>
      <c r="H41" s="23"/>
    </row>
    <row r="42" spans="1:9" ht="15.75">
      <c r="A42" s="68"/>
      <c r="B42" s="11"/>
      <c r="C42" s="11"/>
      <c r="D42" s="11"/>
      <c r="E42" s="11"/>
      <c r="F42" s="11"/>
      <c r="G42" s="11"/>
      <c r="H42" s="11"/>
      <c r="I42" s="11"/>
    </row>
    <row r="43" spans="1:9" ht="15.75">
      <c r="A43" s="68"/>
      <c r="B43" s="11"/>
      <c r="C43" s="11"/>
      <c r="D43" s="11"/>
      <c r="E43" s="44"/>
      <c r="F43" s="11"/>
      <c r="G43" s="44"/>
      <c r="H43" s="11"/>
      <c r="I43" s="11"/>
    </row>
    <row r="44" spans="1:9" ht="15.75">
      <c r="A44" s="68"/>
      <c r="B44" s="11"/>
      <c r="C44" s="11"/>
      <c r="D44" s="11"/>
      <c r="E44" s="44"/>
      <c r="F44" s="11"/>
      <c r="G44" s="44"/>
      <c r="H44" s="11"/>
      <c r="I44" s="11"/>
    </row>
    <row r="45" spans="1:9" ht="15.75">
      <c r="A45" s="11"/>
      <c r="B45" s="11"/>
      <c r="C45" s="11"/>
      <c r="D45" s="11"/>
      <c r="E45" s="11"/>
      <c r="F45" s="11"/>
      <c r="G45" s="11"/>
      <c r="H45" s="11"/>
      <c r="I45" s="11"/>
    </row>
    <row r="46" spans="1:9" ht="15.75">
      <c r="A46" s="11"/>
      <c r="B46" s="11"/>
      <c r="C46" s="11"/>
      <c r="D46" s="11"/>
      <c r="E46" s="11"/>
      <c r="F46" s="11"/>
      <c r="G46" s="11"/>
      <c r="H46" s="11"/>
      <c r="I46" s="11"/>
    </row>
  </sheetData>
  <printOptions/>
  <pageMargins left="0.88" right="0.69" top="0.65" bottom="0.81" header="0.5" footer="0.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FEFSI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Bamosz</cp:lastModifiedBy>
  <cp:lastPrinted>2005-08-01T13:11:20Z</cp:lastPrinted>
  <dcterms:created xsi:type="dcterms:W3CDTF">1999-01-08T14:12:20Z</dcterms:created>
  <dcterms:modified xsi:type="dcterms:W3CDTF">2007-05-10T12:01:11Z</dcterms:modified>
  <cp:category/>
  <cp:version/>
  <cp:contentType/>
  <cp:contentStatus/>
</cp:coreProperties>
</file>