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alap'!$A$1:$H$62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<sst xmlns="http://schemas.openxmlformats.org/spreadsheetml/2006/main" count="89" uniqueCount="64">
  <si>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</si>
  <si>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</si>
  <si>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</si>
  <si>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</si>
  <si>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</si>
  <si>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</si>
  <si>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</si>
  <si>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</si>
  <si>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</si>
  <si>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</si>
  <si>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</si>
  <si>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</si>
  <si>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</si>
  <si>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</si>
  <si>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</si>
  <si>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</si>
  <si>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</si>
  <si>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</si>
  <si>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</si>
  <si>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</si>
  <si>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</si>
  <si>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</si>
  <si>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</si>
  <si>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</si>
  <si>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</si>
  <si>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</si>
  <si>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</si>
  <si>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</si>
  <si>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</si>
  <si>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</si>
  <si>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</si>
  <si>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>ALAPOK ALAPJA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</si>
  <si>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</si>
  <si>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</si>
  <si>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</si>
  <si>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</si>
  <si>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</si>
  <si>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</si>
  <si>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</si>
  <si>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</si>
  <si>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</si>
  <si>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</si>
  <si>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</si>
  <si>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</si>
  <si>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</si>
  <si>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</si>
  <si>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</si>
  <si>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</si>
  <si>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</si>
  <si>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</si>
  <si>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</si>
  <si>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</si>
  <si>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</si>
  <si>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</si>
  <si>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</si>
  <si>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</si>
  <si>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</si>
  <si>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</si>
  <si>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Dátum:  2006/05/31</t>
  </si>
  <si>
    <t>Árupiac, nyeranyag</t>
  </si>
  <si>
    <t>Garantált</t>
  </si>
  <si>
    <t>* az alapok alapjai a jellemző piaci kitettség szerint kerültek besorolásra, itt külön csak tájékoztató jelleggel szerepelnek (az alapok alapja sor nem szerepel az összesenben)</t>
  </si>
  <si>
    <t>** az árupiaci alapok jelenleg az egyéb alapok között szerepelnek</t>
  </si>
  <si>
    <t>Dátum:  2006/06/30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</si>
</sst>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188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15" xfId="0" applyNumberFormat="1" applyFont="1" applyBorder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0" fontId="16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75" zoomScaleNormal="75" workbookViewId="0" topLeftCell="A1">
      <selection activeCell="I1" sqref="I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3359375" style="5" customWidth="1"/>
    <col min="10" max="10" width="8.886718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63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56</v>
      </c>
      <c r="F10" s="31"/>
      <c r="G10" s="31" t="s">
        <v>51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8" ht="19.5" customHeight="1" thickBot="1">
      <c r="A12" s="39" t="s">
        <v>52</v>
      </c>
      <c r="B12" s="40"/>
      <c r="C12" s="41">
        <f>C14+C23+C32+C36+C48</f>
        <v>112</v>
      </c>
      <c r="D12" s="42"/>
      <c r="E12" s="43">
        <f>E14+E23+E32+E36+E48</f>
        <v>1429268.4377412011</v>
      </c>
      <c r="F12" s="44"/>
      <c r="G12" s="43">
        <f>G14+G23+G32+G36+G48</f>
        <v>-33895.31987132772</v>
      </c>
      <c r="H12" s="13"/>
    </row>
    <row r="13" spans="1:8" ht="16.5" thickBot="1">
      <c r="A13" s="45"/>
      <c r="B13" s="11"/>
      <c r="C13" s="44"/>
      <c r="D13" s="44"/>
      <c r="E13" s="44"/>
      <c r="F13" s="44"/>
      <c r="G13" s="44"/>
      <c r="H13" s="13"/>
    </row>
    <row r="14" spans="1:8" ht="19.5" customHeight="1" thickBot="1">
      <c r="A14" s="46" t="s">
        <v>8</v>
      </c>
      <c r="B14" s="47"/>
      <c r="C14" s="41">
        <f>SUM(C15:C16)</f>
        <v>29</v>
      </c>
      <c r="D14" s="42"/>
      <c r="E14" s="43">
        <f>SUM(E15:E16)</f>
        <v>677475.6725329801</v>
      </c>
      <c r="F14" s="44"/>
      <c r="G14" s="43">
        <f>SUM(G15:G16)</f>
        <v>2867.3781213737</v>
      </c>
      <c r="H14" s="13"/>
    </row>
    <row r="15" spans="1:8" ht="15.75">
      <c r="A15" s="48" t="s">
        <v>9</v>
      </c>
      <c r="B15" s="49"/>
      <c r="C15" s="50">
        <v>11</v>
      </c>
      <c r="D15" s="42"/>
      <c r="E15" s="51">
        <v>310018.27231316</v>
      </c>
      <c r="F15" s="44"/>
      <c r="G15" s="51">
        <v>13533.124246379999</v>
      </c>
      <c r="H15" s="13"/>
    </row>
    <row r="16" spans="1:9" ht="15.75">
      <c r="A16" s="48" t="s">
        <v>57</v>
      </c>
      <c r="B16" s="49"/>
      <c r="C16" s="50">
        <v>18</v>
      </c>
      <c r="D16" s="42"/>
      <c r="E16" s="51">
        <v>367457.40021982003</v>
      </c>
      <c r="F16" s="44"/>
      <c r="G16" s="51">
        <v>-10665.746125006299</v>
      </c>
      <c r="H16" s="13"/>
      <c r="I16" s="69"/>
    </row>
    <row r="17" spans="1:8" ht="15.75">
      <c r="A17" s="45" t="s">
        <v>13</v>
      </c>
      <c r="B17" s="49"/>
      <c r="C17" s="42"/>
      <c r="D17" s="42"/>
      <c r="E17" s="44"/>
      <c r="F17" s="44"/>
      <c r="G17" s="44"/>
      <c r="H17" s="13"/>
    </row>
    <row r="18" spans="1:8" ht="15.75">
      <c r="A18" s="52" t="s">
        <v>14</v>
      </c>
      <c r="B18" s="53"/>
      <c r="C18" s="50">
        <v>26</v>
      </c>
      <c r="D18" s="42"/>
      <c r="E18" s="51">
        <v>664098.492682</v>
      </c>
      <c r="F18" s="44"/>
      <c r="G18" s="51">
        <v>3277.1593200000007</v>
      </c>
      <c r="H18" s="57"/>
    </row>
    <row r="19" spans="1:8" ht="15.75">
      <c r="A19" s="58" t="s">
        <v>15</v>
      </c>
      <c r="B19" s="53"/>
      <c r="C19" s="54">
        <v>3</v>
      </c>
      <c r="D19" s="55"/>
      <c r="E19" s="59">
        <v>13377.17985098</v>
      </c>
      <c r="F19" s="56"/>
      <c r="G19" s="59">
        <v>-409.7811986263</v>
      </c>
      <c r="H19" s="57"/>
    </row>
    <row r="20" spans="1:8" ht="15.75">
      <c r="A20" s="52" t="s">
        <v>16</v>
      </c>
      <c r="B20" s="53"/>
      <c r="C20" s="54"/>
      <c r="D20" s="55"/>
      <c r="E20" s="59"/>
      <c r="F20" s="56"/>
      <c r="G20" s="59"/>
      <c r="H20" s="57"/>
    </row>
    <row r="21" spans="1:8" ht="15.75">
      <c r="A21" s="52" t="s">
        <v>17</v>
      </c>
      <c r="B21" s="53"/>
      <c r="C21" s="54"/>
      <c r="D21" s="55"/>
      <c r="E21" s="59"/>
      <c r="F21" s="56"/>
      <c r="G21" s="59"/>
      <c r="H21" s="57"/>
    </row>
    <row r="22" spans="1:8" ht="16.5" thickBot="1">
      <c r="A22" s="48"/>
      <c r="B22" s="49"/>
      <c r="C22" s="44"/>
      <c r="D22" s="44"/>
      <c r="E22" s="44"/>
      <c r="F22" s="44"/>
      <c r="G22" s="44"/>
      <c r="H22" s="13"/>
    </row>
    <row r="23" spans="1:8" ht="19.5" customHeight="1" thickBot="1">
      <c r="A23" s="46" t="s">
        <v>10</v>
      </c>
      <c r="B23" s="47"/>
      <c r="C23" s="41">
        <f>SUM(C24:C25)</f>
        <v>29</v>
      </c>
      <c r="D23" s="42"/>
      <c r="E23" s="43">
        <f>SUM(E24:E25)</f>
        <v>400564.0036134499</v>
      </c>
      <c r="F23" s="42"/>
      <c r="G23" s="43">
        <f>SUM(G24:G25)</f>
        <v>-39102.26851998703</v>
      </c>
      <c r="H23" s="60"/>
    </row>
    <row r="24" spans="1:8" ht="15.75">
      <c r="A24" s="48" t="s">
        <v>11</v>
      </c>
      <c r="B24" s="49"/>
      <c r="C24" s="50">
        <v>12</v>
      </c>
      <c r="D24" s="42"/>
      <c r="E24" s="51">
        <v>315836.70085848996</v>
      </c>
      <c r="F24" s="44"/>
      <c r="G24" s="51">
        <v>-31870.497406760005</v>
      </c>
      <c r="H24" s="13"/>
    </row>
    <row r="25" spans="1:10" ht="15.75">
      <c r="A25" s="61" t="s">
        <v>12</v>
      </c>
      <c r="B25" s="53"/>
      <c r="C25" s="54">
        <v>17</v>
      </c>
      <c r="D25" s="55"/>
      <c r="E25" s="79">
        <v>84727.30275495998</v>
      </c>
      <c r="F25" s="56"/>
      <c r="G25" s="59">
        <v>-7231.771113227031</v>
      </c>
      <c r="H25" s="57"/>
      <c r="J25" s="62"/>
    </row>
    <row r="26" spans="1:10" ht="15.75">
      <c r="A26" s="45" t="s">
        <v>13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14</v>
      </c>
      <c r="B27" s="53"/>
      <c r="C27" s="54">
        <v>21</v>
      </c>
      <c r="D27" s="55"/>
      <c r="E27" s="59">
        <v>389415.42631</v>
      </c>
      <c r="F27" s="56"/>
      <c r="G27" s="59">
        <v>-38250.14049293703</v>
      </c>
      <c r="H27" s="57"/>
      <c r="I27" s="81"/>
      <c r="J27" s="62"/>
    </row>
    <row r="28" spans="1:10" ht="15.75">
      <c r="A28" s="58" t="s">
        <v>15</v>
      </c>
      <c r="B28" s="53"/>
      <c r="C28" s="54">
        <v>5</v>
      </c>
      <c r="D28" s="55"/>
      <c r="E28" s="59">
        <v>5166.59391067</v>
      </c>
      <c r="F28" s="56"/>
      <c r="G28" s="59">
        <v>-118.42298727</v>
      </c>
      <c r="H28" s="57"/>
      <c r="I28" s="81"/>
      <c r="J28" s="62"/>
    </row>
    <row r="29" spans="1:10" ht="15.75">
      <c r="A29" s="52" t="s">
        <v>16</v>
      </c>
      <c r="B29" s="53"/>
      <c r="C29" s="54">
        <v>1</v>
      </c>
      <c r="D29" s="55"/>
      <c r="E29" s="59">
        <v>990.01505278</v>
      </c>
      <c r="F29" s="56"/>
      <c r="G29" s="59">
        <v>-110.18707678</v>
      </c>
      <c r="H29" s="57"/>
      <c r="I29" s="81"/>
      <c r="J29" s="62"/>
    </row>
    <row r="30" spans="1:10" ht="15.75">
      <c r="A30" s="52" t="s">
        <v>17</v>
      </c>
      <c r="B30" s="53"/>
      <c r="C30" s="54">
        <v>2</v>
      </c>
      <c r="D30" s="55"/>
      <c r="E30" s="59">
        <v>4991.96833999998</v>
      </c>
      <c r="F30" s="56"/>
      <c r="G30" s="59">
        <v>-623.5179630000019</v>
      </c>
      <c r="H30" s="57"/>
      <c r="I30" s="62"/>
      <c r="J30" s="62"/>
    </row>
    <row r="31" spans="1:8" ht="24.75" customHeight="1" thickBot="1">
      <c r="A31" s="10"/>
      <c r="B31" s="47"/>
      <c r="C31" s="42"/>
      <c r="D31" s="42"/>
      <c r="E31" s="42"/>
      <c r="F31" s="44"/>
      <c r="G31" s="44"/>
      <c r="H31" s="13"/>
    </row>
    <row r="32" spans="1:9" ht="19.5" customHeight="1" thickBot="1">
      <c r="A32" s="46" t="s">
        <v>18</v>
      </c>
      <c r="B32" s="47"/>
      <c r="C32" s="41">
        <f>SUM(C33:C34)</f>
        <v>15</v>
      </c>
      <c r="D32" s="42" t="s">
        <v>0</v>
      </c>
      <c r="E32" s="43">
        <f>SUM(E33:E34)</f>
        <v>100944.963731</v>
      </c>
      <c r="F32" s="44"/>
      <c r="G32" s="43">
        <f>SUM(G33:G34)</f>
        <v>-4860.739557</v>
      </c>
      <c r="H32" s="13"/>
      <c r="I32" s="69"/>
    </row>
    <row r="33" spans="1:9" ht="15.75" customHeight="1">
      <c r="A33" s="48" t="s">
        <v>19</v>
      </c>
      <c r="B33" s="47"/>
      <c r="C33" s="50">
        <v>6</v>
      </c>
      <c r="D33" s="42"/>
      <c r="E33" s="51">
        <v>44185.876748</v>
      </c>
      <c r="F33" s="44"/>
      <c r="G33" s="51">
        <v>-3232.042692</v>
      </c>
      <c r="H33" s="13"/>
      <c r="I33" s="69"/>
    </row>
    <row r="34" spans="1:8" ht="15.75" customHeight="1">
      <c r="A34" s="48" t="s">
        <v>20</v>
      </c>
      <c r="B34" s="47"/>
      <c r="C34" s="50">
        <v>9</v>
      </c>
      <c r="D34" s="42"/>
      <c r="E34" s="80">
        <v>56759.086983</v>
      </c>
      <c r="F34" s="44"/>
      <c r="G34" s="51">
        <v>-1628.696865</v>
      </c>
      <c r="H34" s="13"/>
    </row>
    <row r="35" spans="1:8" ht="19.5" customHeight="1" thickBot="1">
      <c r="A35" s="63"/>
      <c r="B35" s="47"/>
      <c r="C35" s="44"/>
      <c r="D35" s="44"/>
      <c r="E35" s="44"/>
      <c r="F35" s="44"/>
      <c r="G35" s="44"/>
      <c r="H35" s="13"/>
    </row>
    <row r="36" spans="1:8" ht="19.5" customHeight="1" thickBot="1">
      <c r="A36" s="46" t="s">
        <v>21</v>
      </c>
      <c r="B36" s="47"/>
      <c r="C36" s="41">
        <f>SUM(C37:C38)</f>
        <v>33</v>
      </c>
      <c r="D36" s="42"/>
      <c r="E36" s="43">
        <f>SUM(E37:E38)</f>
        <v>228362.48400977108</v>
      </c>
      <c r="F36" s="44"/>
      <c r="G36" s="43">
        <f>SUM(G37:G38)</f>
        <v>5481.5630143572</v>
      </c>
      <c r="H36" s="60"/>
    </row>
    <row r="37" spans="1:9" ht="15.75">
      <c r="A37" s="48" t="s">
        <v>22</v>
      </c>
      <c r="B37" s="47"/>
      <c r="C37" s="50">
        <v>27</v>
      </c>
      <c r="D37" s="42"/>
      <c r="E37" s="51">
        <v>210659.4526917711</v>
      </c>
      <c r="F37" s="44"/>
      <c r="G37" s="51">
        <v>2712.0343583572</v>
      </c>
      <c r="H37" s="13"/>
      <c r="I37" s="69"/>
    </row>
    <row r="38" spans="1:8" ht="15.75">
      <c r="A38" s="48" t="s">
        <v>23</v>
      </c>
      <c r="B38" s="47"/>
      <c r="C38" s="50">
        <v>6</v>
      </c>
      <c r="D38" s="42"/>
      <c r="E38" s="51">
        <v>17703.031318</v>
      </c>
      <c r="F38" s="44"/>
      <c r="G38" s="51">
        <v>2769.528656</v>
      </c>
      <c r="H38" s="13"/>
    </row>
    <row r="39" spans="1:8" ht="15.75">
      <c r="A39" s="45" t="s">
        <v>13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14</v>
      </c>
      <c r="B40" s="47"/>
      <c r="C40" s="50">
        <v>12</v>
      </c>
      <c r="D40" s="42"/>
      <c r="E40" s="59">
        <v>30702.320019</v>
      </c>
      <c r="F40" s="56"/>
      <c r="G40" s="59">
        <v>3828.137972</v>
      </c>
      <c r="H40" s="13"/>
    </row>
    <row r="41" spans="1:8" ht="15.75" customHeight="1">
      <c r="A41" s="52" t="s">
        <v>24</v>
      </c>
      <c r="B41" s="47"/>
      <c r="C41" s="50">
        <v>10</v>
      </c>
      <c r="D41" s="42"/>
      <c r="E41" s="59">
        <v>99841.7374062</v>
      </c>
      <c r="F41" s="56"/>
      <c r="G41" s="59">
        <v>1798.22135372</v>
      </c>
      <c r="H41" s="13"/>
    </row>
    <row r="42" spans="1:8" ht="15.75">
      <c r="A42" s="52" t="s">
        <v>25</v>
      </c>
      <c r="B42" s="47"/>
      <c r="C42" s="50">
        <v>2</v>
      </c>
      <c r="D42" s="42"/>
      <c r="E42" s="59">
        <v>2564.94662</v>
      </c>
      <c r="F42" s="56"/>
      <c r="G42" s="59">
        <v>92.659135</v>
      </c>
      <c r="H42" s="13"/>
    </row>
    <row r="43" spans="1:8" ht="15.75">
      <c r="A43" s="52" t="s">
        <v>26</v>
      </c>
      <c r="B43" s="47"/>
      <c r="C43" s="50">
        <v>9</v>
      </c>
      <c r="D43" s="42"/>
      <c r="E43" s="73">
        <v>95253.4799645711</v>
      </c>
      <c r="F43" s="75"/>
      <c r="G43" s="74">
        <v>-237.4554463628</v>
      </c>
      <c r="H43" s="13"/>
    </row>
    <row r="44" spans="1:8" ht="15.75">
      <c r="A44" s="45" t="s">
        <v>29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28</v>
      </c>
      <c r="B45" s="47"/>
      <c r="C45" s="50">
        <v>1</v>
      </c>
      <c r="D45" s="42"/>
      <c r="E45" s="51">
        <v>15233.905992</v>
      </c>
      <c r="F45" s="44"/>
      <c r="G45" s="51">
        <v>75.435455</v>
      </c>
      <c r="H45" s="13"/>
    </row>
    <row r="46" spans="1:8" ht="15.75">
      <c r="A46" s="52" t="s">
        <v>27</v>
      </c>
      <c r="B46" s="47"/>
      <c r="C46" s="50">
        <v>4</v>
      </c>
      <c r="D46" s="42"/>
      <c r="E46" s="59">
        <v>14173.528617</v>
      </c>
      <c r="F46" s="56"/>
      <c r="G46" s="59">
        <v>2818.832637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8" ht="20.25" customHeight="1" thickBot="1">
      <c r="A48" s="46" t="s">
        <v>54</v>
      </c>
      <c r="B48" s="47"/>
      <c r="C48" s="41">
        <v>6</v>
      </c>
      <c r="D48" s="42"/>
      <c r="E48" s="43">
        <v>21921.313854</v>
      </c>
      <c r="F48" s="44"/>
      <c r="G48" s="43">
        <v>1718.74706992841</v>
      </c>
      <c r="H48" s="13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31</v>
      </c>
      <c r="B50" s="47"/>
      <c r="C50" s="41">
        <v>25</v>
      </c>
      <c r="D50" s="42"/>
      <c r="E50" s="43">
        <f>SUM(E52:E58)</f>
        <v>258351.2453541211</v>
      </c>
      <c r="F50" s="44"/>
      <c r="G50" s="43">
        <f>SUM(G52:G58)</f>
        <v>4045.0426249043485</v>
      </c>
      <c r="H50" s="13"/>
    </row>
    <row r="51" spans="1:8" ht="15.75">
      <c r="A51" s="64" t="s">
        <v>32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33</v>
      </c>
      <c r="B52" s="47"/>
      <c r="C52" s="50">
        <v>7</v>
      </c>
      <c r="D52" s="42"/>
      <c r="E52" s="51">
        <v>60232.0128235711</v>
      </c>
      <c r="F52" s="44"/>
      <c r="G52" s="51">
        <v>-1423.4216194993</v>
      </c>
      <c r="H52" s="13"/>
    </row>
    <row r="53" spans="1:8" ht="15.75">
      <c r="A53" s="48" t="s">
        <v>34</v>
      </c>
      <c r="B53" s="47"/>
      <c r="C53" s="50">
        <v>4</v>
      </c>
      <c r="D53" s="42"/>
      <c r="E53" s="51">
        <v>2478.56142696</v>
      </c>
      <c r="F53" s="44"/>
      <c r="G53" s="51">
        <v>-874.43462329</v>
      </c>
      <c r="H53" s="13"/>
    </row>
    <row r="54" spans="1:8" ht="15.75">
      <c r="A54" s="48" t="s">
        <v>35</v>
      </c>
      <c r="B54" s="47"/>
      <c r="C54" s="50">
        <v>7</v>
      </c>
      <c r="D54" s="42"/>
      <c r="E54" s="51">
        <v>77679.853909</v>
      </c>
      <c r="F54" s="44"/>
      <c r="G54" s="51">
        <v>-4361.698144</v>
      </c>
      <c r="H54" s="13"/>
    </row>
    <row r="55" spans="1:8" ht="15.75">
      <c r="A55" s="48" t="s">
        <v>48</v>
      </c>
      <c r="B55" s="47"/>
      <c r="C55" s="50">
        <v>2</v>
      </c>
      <c r="D55" s="42"/>
      <c r="E55" s="51">
        <v>1612.14619700003</v>
      </c>
      <c r="F55" s="44"/>
      <c r="G55" s="51">
        <v>104.303378999999</v>
      </c>
      <c r="H55" s="13"/>
    </row>
    <row r="56" spans="1:8" ht="15.75">
      <c r="A56" s="48" t="s">
        <v>59</v>
      </c>
      <c r="B56" s="47"/>
      <c r="C56" s="50">
        <v>1</v>
      </c>
      <c r="D56" s="42"/>
      <c r="E56" s="51">
        <v>2109.447807</v>
      </c>
      <c r="F56" s="44"/>
      <c r="G56" s="51">
        <v>2092.39061092841</v>
      </c>
      <c r="H56" s="13"/>
    </row>
    <row r="57" spans="1:8" ht="15.75">
      <c r="A57" s="48" t="s">
        <v>60</v>
      </c>
      <c r="B57" s="47"/>
      <c r="C57" s="50">
        <v>1</v>
      </c>
      <c r="D57" s="42"/>
      <c r="E57" s="51">
        <v>4253.036977</v>
      </c>
      <c r="F57" s="44"/>
      <c r="G57" s="51">
        <v>4209.22572403524</v>
      </c>
      <c r="H57" s="13"/>
    </row>
    <row r="58" spans="1:8" ht="15.75">
      <c r="A58" s="48" t="s">
        <v>53</v>
      </c>
      <c r="B58" s="47"/>
      <c r="C58" s="50">
        <v>9</v>
      </c>
      <c r="D58" s="42"/>
      <c r="E58" s="51">
        <v>109986.18621359</v>
      </c>
      <c r="F58" s="44"/>
      <c r="G58" s="51">
        <v>4298.67729773</v>
      </c>
      <c r="H58" s="13"/>
    </row>
    <row r="59" spans="1:8" ht="16.5" thickBot="1">
      <c r="A59" s="65"/>
      <c r="B59" s="66"/>
      <c r="C59" s="67"/>
      <c r="D59" s="67"/>
      <c r="E59" s="67"/>
      <c r="F59" s="67"/>
      <c r="G59" s="67"/>
      <c r="H59" s="23"/>
    </row>
    <row r="60" spans="1:8" ht="15.75">
      <c r="A60" s="68"/>
      <c r="B60" s="11"/>
      <c r="C60" s="11"/>
      <c r="D60" s="11"/>
      <c r="E60" s="44"/>
      <c r="F60" s="44"/>
      <c r="G60" s="44"/>
      <c r="H60" s="11"/>
    </row>
    <row r="61" spans="1:8" ht="15.75">
      <c r="A61" s="82" t="s">
        <v>61</v>
      </c>
      <c r="B61" s="11"/>
      <c r="C61" s="11"/>
      <c r="D61" s="11"/>
      <c r="E61" s="44"/>
      <c r="F61" s="44"/>
      <c r="G61" s="44"/>
      <c r="H61" s="11"/>
    </row>
    <row r="62" spans="1:8" ht="15.75">
      <c r="A62" s="82" t="s">
        <v>62</v>
      </c>
      <c r="B62" s="11"/>
      <c r="C62" s="11"/>
      <c r="D62" s="11"/>
      <c r="E62" s="44"/>
      <c r="F62" s="44"/>
      <c r="G62" s="44"/>
      <c r="H62" s="11"/>
    </row>
    <row r="63" spans="1:8" ht="15.75">
      <c r="A63" s="11"/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1:8" ht="15.75">
      <c r="A65" s="11"/>
      <c r="B65" s="11"/>
      <c r="C65" s="11"/>
      <c r="D65" s="11"/>
      <c r="E65" s="44"/>
      <c r="F65" s="44"/>
      <c r="G65" s="44"/>
      <c r="H65" s="11"/>
    </row>
    <row r="66" spans="1:8" ht="15.75">
      <c r="A66" s="11"/>
      <c r="B66" s="11"/>
      <c r="C66" s="11"/>
      <c r="D66" s="11"/>
      <c r="E66" s="44"/>
      <c r="F66" s="44"/>
      <c r="G66" s="44"/>
      <c r="H66" s="11"/>
    </row>
    <row r="67" spans="1:8" ht="15.75">
      <c r="A67" s="11"/>
      <c r="B67" s="11"/>
      <c r="C67" s="11"/>
      <c r="D67" s="11"/>
      <c r="E67" s="44"/>
      <c r="F67" s="44"/>
      <c r="G67" s="44"/>
      <c r="H67" s="11"/>
    </row>
    <row r="68" spans="5:7" ht="15.75">
      <c r="E68" s="69"/>
      <c r="F68" s="69"/>
      <c r="G68" s="69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I1" sqref="I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49</v>
      </c>
      <c r="B6" s="11"/>
      <c r="C6" s="11"/>
      <c r="D6" s="11"/>
      <c r="E6" s="11"/>
      <c r="F6" s="11"/>
      <c r="G6" s="19"/>
      <c r="H6" s="20" t="s">
        <v>58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56</v>
      </c>
      <c r="F10" s="31"/>
      <c r="G10" s="31" t="s">
        <v>51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52</v>
      </c>
      <c r="B12" s="40"/>
      <c r="C12" s="41">
        <f>C14+C34+C27</f>
        <v>84</v>
      </c>
      <c r="D12" s="44"/>
      <c r="E12" s="43">
        <f>E14+E34+E27</f>
        <v>655064.8737386502</v>
      </c>
      <c r="F12" s="44"/>
      <c r="G12" s="43">
        <f>G14+G34+G27</f>
        <v>29987.728681738452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36</v>
      </c>
      <c r="B14" s="47"/>
      <c r="C14" s="41">
        <f>C15+C21</f>
        <v>59</v>
      </c>
      <c r="D14" s="44"/>
      <c r="E14" s="43">
        <f>E15+E21</f>
        <v>183696.89708206028</v>
      </c>
      <c r="F14" s="44"/>
      <c r="G14" s="43">
        <f>G15+G21</f>
        <v>23494.93968998453</v>
      </c>
      <c r="H14" s="13"/>
    </row>
    <row r="15" spans="1:9" ht="15.75">
      <c r="A15" s="48" t="s">
        <v>37</v>
      </c>
      <c r="B15" s="49"/>
      <c r="C15" s="50">
        <f>SUM(C17:C19)</f>
        <v>54</v>
      </c>
      <c r="D15" s="44"/>
      <c r="E15" s="51">
        <f>SUM(E17:E19)</f>
        <v>176096.0760480603</v>
      </c>
      <c r="F15" s="44"/>
      <c r="G15" s="51">
        <f>SUM(G17:G19)</f>
        <v>23136.40546898453</v>
      </c>
      <c r="H15" s="13"/>
      <c r="I15" s="69"/>
    </row>
    <row r="16" spans="1:8" ht="15.75">
      <c r="A16" s="45" t="s">
        <v>13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41</v>
      </c>
      <c r="B17" s="49"/>
      <c r="C17" s="50">
        <v>8</v>
      </c>
      <c r="D17" s="44"/>
      <c r="E17" s="80">
        <v>18220.4382162903</v>
      </c>
      <c r="F17" s="44"/>
      <c r="G17" s="80">
        <v>8038.94110629443</v>
      </c>
      <c r="H17" s="13"/>
    </row>
    <row r="18" spans="1:8" ht="15.75">
      <c r="A18" s="58" t="s">
        <v>42</v>
      </c>
      <c r="B18" s="49"/>
      <c r="C18" s="50">
        <v>46</v>
      </c>
      <c r="D18" s="44"/>
      <c r="E18" s="80">
        <v>157875.63783177</v>
      </c>
      <c r="F18" s="44"/>
      <c r="G18" s="51">
        <v>15097.4643626901</v>
      </c>
      <c r="H18" s="13"/>
    </row>
    <row r="19" spans="1:8" ht="15.75">
      <c r="A19" s="52" t="s">
        <v>43</v>
      </c>
      <c r="B19" s="49"/>
      <c r="C19" s="50"/>
      <c r="D19" s="44"/>
      <c r="E19" s="51"/>
      <c r="F19" s="44"/>
      <c r="G19" s="51"/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38</v>
      </c>
      <c r="B21" s="49"/>
      <c r="C21" s="50">
        <f>SUM(C23:C25)</f>
        <v>5</v>
      </c>
      <c r="D21" s="44"/>
      <c r="E21" s="51">
        <f>SUM(E23:E25)</f>
        <v>7600.821034</v>
      </c>
      <c r="F21" s="44"/>
      <c r="G21" s="51">
        <f>SUM(G23:G25)</f>
        <v>358.534221</v>
      </c>
      <c r="H21" s="13"/>
    </row>
    <row r="22" spans="1:8" ht="15.75">
      <c r="A22" s="45" t="s">
        <v>13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41</v>
      </c>
      <c r="B23" s="53"/>
      <c r="C23" s="76">
        <v>5</v>
      </c>
      <c r="D23" s="77"/>
      <c r="E23" s="78">
        <v>7600.821034</v>
      </c>
      <c r="F23" s="77"/>
      <c r="G23" s="78">
        <v>358.534221</v>
      </c>
      <c r="H23" s="57"/>
    </row>
    <row r="24" spans="1:8" ht="15.75">
      <c r="A24" s="58" t="s">
        <v>42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43</v>
      </c>
      <c r="B25" s="53"/>
      <c r="C25" s="70"/>
      <c r="D25" s="56"/>
      <c r="E25" s="71"/>
      <c r="F25" s="72"/>
      <c r="G25" s="71"/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44</v>
      </c>
      <c r="B27" s="47"/>
      <c r="C27" s="41">
        <f>SUM(C28:C32)</f>
        <v>5</v>
      </c>
      <c r="D27" s="44"/>
      <c r="E27" s="43">
        <f>SUM(E28:E32)</f>
        <v>46818.165057</v>
      </c>
      <c r="F27" s="44"/>
      <c r="G27" s="43">
        <f>SUM(G28:G32)</f>
        <v>643.6697740000001</v>
      </c>
      <c r="H27" s="13"/>
    </row>
    <row r="28" spans="1:8" ht="15.75">
      <c r="A28" s="48" t="s">
        <v>7</v>
      </c>
      <c r="B28" s="47"/>
      <c r="C28" s="50">
        <v>3</v>
      </c>
      <c r="D28" s="44"/>
      <c r="E28" s="51">
        <v>37252.637178</v>
      </c>
      <c r="F28" s="44"/>
      <c r="G28" s="51">
        <v>620.657826</v>
      </c>
      <c r="H28" s="13"/>
    </row>
    <row r="29" spans="1:8" ht="15.75">
      <c r="A29" s="48" t="s">
        <v>45</v>
      </c>
      <c r="B29" s="47"/>
      <c r="C29" s="50"/>
      <c r="D29" s="44"/>
      <c r="E29" s="51"/>
      <c r="F29" s="44"/>
      <c r="G29" s="51"/>
      <c r="H29" s="13"/>
    </row>
    <row r="30" spans="1:8" ht="15.75">
      <c r="A30" s="48" t="s">
        <v>46</v>
      </c>
      <c r="B30" s="47"/>
      <c r="C30" s="50">
        <v>1</v>
      </c>
      <c r="D30" s="44"/>
      <c r="E30" s="51">
        <v>5022.539533</v>
      </c>
      <c r="F30" s="44"/>
      <c r="G30" s="51">
        <v>-1.9E-05</v>
      </c>
      <c r="H30" s="13"/>
    </row>
    <row r="31" spans="1:8" ht="15.75">
      <c r="A31" s="48" t="s">
        <v>47</v>
      </c>
      <c r="B31" s="47"/>
      <c r="C31" s="50">
        <v>1</v>
      </c>
      <c r="D31" s="44"/>
      <c r="E31" s="51">
        <v>4542.988346</v>
      </c>
      <c r="F31" s="44"/>
      <c r="G31" s="51">
        <v>23.011967</v>
      </c>
      <c r="H31" s="13"/>
    </row>
    <row r="32" spans="1:8" ht="15.75">
      <c r="A32" s="48" t="s">
        <v>48</v>
      </c>
      <c r="B32" s="47"/>
      <c r="C32" s="50"/>
      <c r="D32" s="44"/>
      <c r="E32" s="51"/>
      <c r="F32" s="44"/>
      <c r="G32" s="51"/>
      <c r="H32" s="13"/>
    </row>
    <row r="33" spans="1:8" ht="16.5" thickBot="1">
      <c r="A33" s="48"/>
      <c r="B33" s="49"/>
      <c r="C33" s="44"/>
      <c r="D33" s="44"/>
      <c r="E33" s="44"/>
      <c r="F33" s="44"/>
      <c r="G33" s="44"/>
      <c r="H33" s="13"/>
    </row>
    <row r="34" spans="1:8" ht="19.5" customHeight="1" thickBot="1">
      <c r="A34" s="46" t="s">
        <v>55</v>
      </c>
      <c r="B34" s="47"/>
      <c r="C34" s="41">
        <f>SUM(C35:C36)</f>
        <v>20</v>
      </c>
      <c r="D34" s="44"/>
      <c r="E34" s="43">
        <f>SUM(E35:E36)</f>
        <v>424549.81159959</v>
      </c>
      <c r="F34" s="44"/>
      <c r="G34" s="43">
        <f>SUM(G35:G36)</f>
        <v>5849.119217753921</v>
      </c>
      <c r="H34" s="13"/>
    </row>
    <row r="35" spans="1:8" ht="15.75">
      <c r="A35" s="48" t="s">
        <v>39</v>
      </c>
      <c r="B35" s="49"/>
      <c r="C35" s="50">
        <v>19</v>
      </c>
      <c r="D35" s="44"/>
      <c r="E35" s="80">
        <v>418525.95808459</v>
      </c>
      <c r="F35" s="44"/>
      <c r="G35" s="80">
        <v>5849.0975237539205</v>
      </c>
      <c r="H35" s="13"/>
    </row>
    <row r="36" spans="1:10" ht="15.75">
      <c r="A36" s="61" t="s">
        <v>40</v>
      </c>
      <c r="B36" s="53"/>
      <c r="C36" s="54">
        <v>1</v>
      </c>
      <c r="D36" s="56"/>
      <c r="E36" s="79">
        <v>6023.853515</v>
      </c>
      <c r="F36" s="56"/>
      <c r="G36" s="59">
        <v>0.021694</v>
      </c>
      <c r="H36" s="57"/>
      <c r="I36" s="62"/>
      <c r="J36" s="62"/>
    </row>
    <row r="37" spans="1:10" ht="15.75">
      <c r="A37" s="45" t="s">
        <v>13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41</v>
      </c>
      <c r="B38" s="53"/>
      <c r="C38" s="54">
        <v>16</v>
      </c>
      <c r="D38" s="56"/>
      <c r="E38" s="79">
        <v>415328.27808459</v>
      </c>
      <c r="F38" s="56"/>
      <c r="G38" s="59">
        <v>9618.07161873</v>
      </c>
      <c r="H38" s="57"/>
      <c r="I38" s="81"/>
      <c r="J38" s="62"/>
    </row>
    <row r="39" spans="1:10" ht="15.75">
      <c r="A39" s="58" t="s">
        <v>42</v>
      </c>
      <c r="B39" s="53"/>
      <c r="C39" s="54">
        <v>1</v>
      </c>
      <c r="D39" s="56"/>
      <c r="E39" s="79">
        <v>6023.853515</v>
      </c>
      <c r="F39" s="56"/>
      <c r="G39" s="59">
        <v>-4268.95240097608</v>
      </c>
      <c r="H39" s="57"/>
      <c r="I39" s="62"/>
      <c r="J39" s="62"/>
    </row>
    <row r="40" spans="1:10" ht="15.75">
      <c r="A40" s="52" t="s">
        <v>43</v>
      </c>
      <c r="B40" s="53"/>
      <c r="C40" s="54">
        <v>3</v>
      </c>
      <c r="D40" s="56"/>
      <c r="E40" s="59">
        <v>3197.68</v>
      </c>
      <c r="F40" s="56"/>
      <c r="G40" s="59">
        <v>500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Bamosz</cp:lastModifiedBy>
  <cp:lastPrinted>2005-08-01T13:11:20Z</cp:lastPrinted>
  <dcterms:created xsi:type="dcterms:W3CDTF">1999-01-08T14:12:20Z</dcterms:created>
  <dcterms:modified xsi:type="dcterms:W3CDTF">2006-07-11T08:57:36Z</dcterms:modified>
  <cp:category/>
  <cp:version/>
  <cp:contentType/>
  <cp:contentStatus/>
</cp:coreProperties>
</file>